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hana\OneDrive\Máy tính\Phụ lục III Đất Phi Nông nghiệp\"/>
    </mc:Choice>
  </mc:AlternateContent>
  <xr:revisionPtr revIDLastSave="0" documentId="8_{0761BD8B-389E-4C2F-AD38-05CDF3A28029}" xr6:coauthVersionLast="36" xr6:coauthVersionMax="36" xr10:uidLastSave="{00000000-0000-0000-0000-000000000000}"/>
  <bookViews>
    <workbookView xWindow="-120" yWindow="-120" windowWidth="29040" windowHeight="15720" xr2:uid="{5A82033A-B6FC-4B2C-A6AF-9BFFBAA27BD9}"/>
  </bookViews>
  <sheets>
    <sheet name="Đất ở" sheetId="1" r:id="rId1"/>
  </sheets>
  <definedNames>
    <definedName name="_xlnm._FilterDatabase" localSheetId="0" hidden="1">'Đất ở'!$B$2:$J$122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7" i="1"/>
  <c r="N118" i="1"/>
  <c r="N119" i="1"/>
  <c r="N120" i="1"/>
  <c r="N121" i="1"/>
  <c r="N122"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7" i="1"/>
  <c r="M118" i="1"/>
  <c r="M119" i="1"/>
  <c r="M120" i="1"/>
  <c r="M121" i="1"/>
  <c r="M122" i="1"/>
  <c r="N5" i="1"/>
  <c r="M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7" i="1"/>
  <c r="L118" i="1"/>
  <c r="L119" i="1"/>
  <c r="L120" i="1"/>
  <c r="L121" i="1"/>
  <c r="L122"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7" i="1"/>
  <c r="K118" i="1"/>
  <c r="K119" i="1"/>
  <c r="K120" i="1"/>
  <c r="K121" i="1"/>
  <c r="K122" i="1"/>
  <c r="L5" i="1"/>
  <c r="K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J5" i="1"/>
  <c r="I5" i="1"/>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G122" i="1"/>
  <c r="G121" i="1"/>
  <c r="G120" i="1"/>
  <c r="G119" i="1"/>
  <c r="G118" i="1"/>
  <c r="G117"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<sst xmlns="http://schemas.openxmlformats.org/spreadsheetml/2006/main" count="461" uniqueCount="289">
  <si>
    <t>STT</t>
  </si>
  <si>
    <t>Tên đường</t>
  </si>
  <si>
    <t>Đoạn đường</t>
  </si>
  <si>
    <t>Đường Đồng Khởi</t>
  </si>
  <si>
    <t>Đường Nguyễn Văn Linh</t>
  </si>
  <si>
    <t>Đường Nguyễn Huệ</t>
  </si>
  <si>
    <t>Đường Nguyễn Văn Trỗi</t>
  </si>
  <si>
    <t>Đường Lý Thường Kiệt</t>
  </si>
  <si>
    <t>Đường Trương Công Định</t>
  </si>
  <si>
    <t>Đường Cách Mạng Tháng Tám</t>
  </si>
  <si>
    <t>Đường Lê Lợi</t>
  </si>
  <si>
    <t>Đường Nơ Trang Long</t>
  </si>
  <si>
    <t>Đường Hùng Vương</t>
  </si>
  <si>
    <t>Đường Trần Hưng Đạo</t>
  </si>
  <si>
    <t>Đường Nguyễn Bỉnh Khiêm</t>
  </si>
  <si>
    <t>Đường Ngô Quyền</t>
  </si>
  <si>
    <t>Đường Lý Thái Tổ</t>
  </si>
  <si>
    <t>Đường Trần Phú</t>
  </si>
  <si>
    <t>Đường Nguyễn Chí Thanh</t>
  </si>
  <si>
    <t>Cuối đường</t>
  </si>
  <si>
    <t>Đường Võ Thị Sáu</t>
  </si>
  <si>
    <t>Đường Nguyễn Hữu Thọ</t>
  </si>
  <si>
    <t>Đường Phan Bội Châu</t>
  </si>
  <si>
    <t>Đường Tôn Đức Thắng</t>
  </si>
  <si>
    <t>Đường Nguyễn Bình</t>
  </si>
  <si>
    <t>Hết tuyến</t>
  </si>
  <si>
    <t>Đường Nguyễn Văn Cừ</t>
  </si>
  <si>
    <t>Đường Nguyễn Thị Minh Khai</t>
  </si>
  <si>
    <t>Đường Lê Hồng Phong</t>
  </si>
  <si>
    <t>Đường Lý Tự Trọng</t>
  </si>
  <si>
    <t>Đường Trần Văn Trà</t>
  </si>
  <si>
    <t>Đường Nguyễn Thị Định</t>
  </si>
  <si>
    <t>Đường Huỳnh Văn Nghệ</t>
  </si>
  <si>
    <t>Toàn tuyến</t>
  </si>
  <si>
    <t>Đường Nguyễn Trãi</t>
  </si>
  <si>
    <t>Đường Hoàng Hoa Thám</t>
  </si>
  <si>
    <t>Đường Nguyễn Đình Chiểu</t>
  </si>
  <si>
    <t>Đường Trần Quốc Toản</t>
  </si>
  <si>
    <t>Đường Phan Chu Trinh</t>
  </si>
  <si>
    <t>Đường Phạm Ngọc Thạch</t>
  </si>
  <si>
    <t>Đường Nguyễn Tất Thành</t>
  </si>
  <si>
    <t>Đường Điện Biên Phủ</t>
  </si>
  <si>
    <t>Đường Nguyễn Du</t>
  </si>
  <si>
    <t>Đường D1</t>
  </si>
  <si>
    <t>Đường 3 tháng 2</t>
  </si>
  <si>
    <t>Các tuyến đường còn lại</t>
  </si>
  <si>
    <t>Giáp ranh xã Lộc Tấn</t>
  </si>
  <si>
    <t>Các tuyến đường giao thông nông thôn từ 3,5 m trở lên</t>
  </si>
  <si>
    <t>Đường Quốc lộ 13</t>
  </si>
  <si>
    <t>Cầu Đỏ</t>
  </si>
  <si>
    <t>Giáp ranh xã Lộc Thiện</t>
  </si>
  <si>
    <t>Các tuyến đường đấu nối trực tiếp ra đường Quốc lộ 13 trong phạm vi 200 m (tính từ HLLG)</t>
  </si>
  <si>
    <t>Giáp ranh xã Lộc Hưng</t>
  </si>
  <si>
    <t>Giáp ranh xã Lộc Thái</t>
  </si>
  <si>
    <t>Đường Huỳnh Tấn Phát</t>
  </si>
  <si>
    <t>Hết đất cây xăng Minh Tú</t>
  </si>
  <si>
    <t>Giáp đất cây xăng Minh Tú</t>
  </si>
  <si>
    <t>Hết ranh đất Ngân hàng Agribank Lộc Thái</t>
  </si>
  <si>
    <t>Giáp ranh Ngân hàng Agribank Lộc Thái</t>
  </si>
  <si>
    <t>Hết ranh đất nhà nghỉ Trung Thành</t>
  </si>
  <si>
    <t>Giáp ranh đất nhà nghỉ Trung Thành</t>
  </si>
  <si>
    <t>Giáp ranh thị trấn Lộc Ninh</t>
  </si>
  <si>
    <t>Đường 7 tháng 4</t>
  </si>
  <si>
    <t>Ngã ba đường Điện Biên Phủ</t>
  </si>
  <si>
    <t>Ngã ba Sơn Hà</t>
  </si>
  <si>
    <t>Hết tuyến (Qua hố bom Làng 10)</t>
  </si>
  <si>
    <t>Giáp cầu Ông Kỳ</t>
  </si>
  <si>
    <t>Hết đường nhựa</t>
  </si>
  <si>
    <t>Hẻm đường Hùng Vương</t>
  </si>
  <si>
    <t>Đường khu phố Ninh Thái</t>
  </si>
  <si>
    <t>Đường ven suối</t>
  </si>
  <si>
    <t>Đầu ranh đất Trường Sao Mai mới</t>
  </si>
  <si>
    <t>Cầu ngập</t>
  </si>
  <si>
    <t>Cổng sau nhà máy chế biến mủ</t>
  </si>
  <si>
    <t>Giáp xã Lộc Thuận</t>
  </si>
  <si>
    <t>Ngã ba hố Bom Làng 10</t>
  </si>
  <si>
    <t>Đường Nguyễn Bính</t>
  </si>
  <si>
    <t>Giáp hẻm số 39</t>
  </si>
  <si>
    <t>Giáp ngã ba đi xã Lộc Hiệp</t>
  </si>
  <si>
    <t>Giáp ranh xã Lộc Thuận</t>
  </si>
  <si>
    <t>Giáp đường Lộc Tấn</t>
  </si>
  <si>
    <t>Ngã tư Biên Phòng</t>
  </si>
  <si>
    <t>Cầu ông Năm Tài</t>
  </si>
  <si>
    <t>Hết ranh đất lô Cao Su</t>
  </si>
  <si>
    <t>Hết đất bà Thanh Tế</t>
  </si>
  <si>
    <t>Đường D1, D2, D3, D4, D5, D6 trong khu quy hoạch khu dân cư thị trấn</t>
  </si>
  <si>
    <t>Đường kè suối cầu Lò Heo</t>
  </si>
  <si>
    <t>Hết ranh thửa đất số 29, tờ bản đồ số 8 à thửa đất số 7, tờ bản đồ số 26</t>
  </si>
  <si>
    <t>Đường từ cầu Ông Kỳ đi cổng sau nhà máy chế biến cao su Lộc Ninh</t>
  </si>
  <si>
    <t>Đường D7 (khu dân cư Ủy ban nhân dân thị trấn mới)</t>
  </si>
  <si>
    <t>Các tuyến đường nội bộ trong khu đô thị Trung tâm hành chính - Thương mại - Dịch vụ dân cư huyện Lộc Ninh</t>
  </si>
  <si>
    <t>Các tuyến đường nội bộ trong khu dân cư Nguyễn Bình</t>
  </si>
  <si>
    <t>Các tuyến đường nội bộ trong khu dân cư Trường tiểu học Lộc Ninh A cũ</t>
  </si>
  <si>
    <t>Đường Phan Châu Trinh</t>
  </si>
  <si>
    <t>Ngã ba đường Nguyễn Huệ</t>
  </si>
  <si>
    <t>Đường liên xã Lộc Thái - Lộc Khánh</t>
  </si>
  <si>
    <t>Ngã ba mới</t>
  </si>
  <si>
    <t>Ngã ba cầu Đỏ</t>
  </si>
  <si>
    <t>Ngã ba cuối trường cấp III</t>
  </si>
  <si>
    <t>Ranh xã Lộc Khánh</t>
  </si>
  <si>
    <t>Ngã ba nhà ông Lân</t>
  </si>
  <si>
    <t>Ngã ba nhà ông Sáu Thu</t>
  </si>
  <si>
    <t>Giáp đường liên xã</t>
  </si>
  <si>
    <t>Đường liên xã Lộc Thái - Lộc Điền</t>
  </si>
  <si>
    <t>Ngã ba cũ (xóm bưng)</t>
  </si>
  <si>
    <t>Ranh Lộc Thái - Lộc Điền</t>
  </si>
  <si>
    <t>Đường liên xã Lộc Thái - Lộc Thiện</t>
  </si>
  <si>
    <t>Ngã ba Năm Bé</t>
  </si>
  <si>
    <t>Nhà văn hóa ấp 3 ( Cũ: Ngã ba Hai Thư ) - Nhà  ăn hóa ấp 3 mới</t>
  </si>
  <si>
    <t>Nhà văn hóa ấp 3 mới</t>
  </si>
  <si>
    <t>Giáp Lộc Thiện</t>
  </si>
  <si>
    <t>Đường liên xã Lộc Thái - Lộc Hưng</t>
  </si>
  <si>
    <t>Đường liên ấp 1 - ấp 3</t>
  </si>
  <si>
    <t>Giáp đường Quốc lộ 13</t>
  </si>
  <si>
    <t>Thửa đất số 44, tờ bản đồ số 9</t>
  </si>
  <si>
    <t>Đường tránh Quốc lộ 13</t>
  </si>
  <si>
    <t>Đường khu 1 - Đoạn 1</t>
  </si>
  <si>
    <t>Thửa đất số 2</t>
  </si>
  <si>
    <t>Thửa đất số 18</t>
  </si>
  <si>
    <t>Đường khu 1 - Đoạn 2</t>
  </si>
  <si>
    <t>Thửa đất số 3</t>
  </si>
  <si>
    <t>Thửa đất số 19</t>
  </si>
  <si>
    <t>Đường khu 2</t>
  </si>
  <si>
    <t>Thửa đất số 21</t>
  </si>
  <si>
    <t>Thửa đất số 29</t>
  </si>
  <si>
    <t>Đường khu 3</t>
  </si>
  <si>
    <t>Thửa đất số 30</t>
  </si>
  <si>
    <t>Thửa đất số 43</t>
  </si>
  <si>
    <t>Đường khu 4 - Đoạn 1</t>
  </si>
  <si>
    <t>Thửa đất số 44</t>
  </si>
  <si>
    <t>Thửa đất số 69</t>
  </si>
  <si>
    <t>Đường khu 4 - Đoạn 2</t>
  </si>
  <si>
    <t>Thửa đất số 45</t>
  </si>
  <si>
    <t>Thửa đất số 68</t>
  </si>
  <si>
    <t>Đường khu 5</t>
  </si>
  <si>
    <t>Thửa đất số 70</t>
  </si>
  <si>
    <t>Thửa đất số 81</t>
  </si>
  <si>
    <t>Đường khu 6</t>
  </si>
  <si>
    <t>Thửa đất số 82</t>
  </si>
  <si>
    <t>Thửa đất số 106</t>
  </si>
  <si>
    <t>Đường liên xã Lộc Thuận - thị trấn Lộc Ninh</t>
  </si>
  <si>
    <t>Ngã ba đội 2, Nông trường VII</t>
  </si>
  <si>
    <t>Ngã ba đường liên xã Lộc Thuận - Lộc Điền</t>
  </si>
  <si>
    <t>Đường liên xã Lộc Thuận - Lộc Điền</t>
  </si>
  <si>
    <t>Ngã đội 4 Nông trường VII - Lộc Điền</t>
  </si>
  <si>
    <t>Giáp ranh xã Lộc Điền</t>
  </si>
  <si>
    <t>Đường liên xã Lộc Thuận - Lộc Quang</t>
  </si>
  <si>
    <t>Ngã ba Tam Lang</t>
  </si>
  <si>
    <t>Giáp ranh xã Lộc Quang</t>
  </si>
  <si>
    <t>Những con đường chưa đặt tên trong khu quy hoạch tại thị trấn Lộc Ninh đã được đầu tư nhựa có độ rộng mặt đường ≥ 3,5m</t>
  </si>
  <si>
    <t>Những con đường chưa đặt tên trong khu quy hoạch tại thị trấn Lộc Ninh đã được đầu tư bê tông có độ rộng mặt đường ≥ 3,5m</t>
  </si>
  <si>
    <t>Những con đường chưa đặt tên trong khu quy hoạch tại thị trấn Lộc Ninh chưa được đầu tư bê tông vẫn còn đường đất (hoặc rải sỏi) có độ rộng mặt đường ≥ 3,5m</t>
  </si>
  <si>
    <t>Những con đường chưa đặt tên trong khu quy hoạch tại thị trấn Lộc Ninh có độ rộng mặt đường &lt; 3,5m không phân biệt bê tông hoặc đường đất</t>
  </si>
  <si>
    <t>Xã Lộc Ninh</t>
  </si>
  <si>
    <t>Đường kè suối Lộc Ninh</t>
  </si>
  <si>
    <t>Cầu chế biến Lộc Ninh</t>
  </si>
  <si>
    <t>Cầu đỏ xã Lộc Hưng</t>
  </si>
  <si>
    <t>Đường kè suối Cầu Mua</t>
  </si>
  <si>
    <t>Cầu mua thôn Lộc Thái 3</t>
  </si>
  <si>
    <t>Nhà ông Năng</t>
  </si>
  <si>
    <t>Hệ số điều chỉnh đất ở</t>
  </si>
  <si>
    <t>Điểm đầu</t>
  </si>
  <si>
    <t>Điểm cuối</t>
  </si>
  <si>
    <t>Giá đề xuất đất ở</t>
  </si>
  <si>
    <t>Giá đề xuất đất thương mại dịch vụ</t>
  </si>
  <si>
    <t>LNI1</t>
  </si>
  <si>
    <t>LNI2</t>
  </si>
  <si>
    <t>LNI3</t>
  </si>
  <si>
    <t>LNI4</t>
  </si>
  <si>
    <t>LNI5</t>
  </si>
  <si>
    <t>bs</t>
  </si>
  <si>
    <t>LNI6</t>
  </si>
  <si>
    <t>LNI7</t>
  </si>
  <si>
    <t>LNI8</t>
  </si>
  <si>
    <t>LNI9</t>
  </si>
  <si>
    <t>LNI10</t>
  </si>
  <si>
    <t>LNI11</t>
  </si>
  <si>
    <t>LNI12</t>
  </si>
  <si>
    <t>LNI13</t>
  </si>
  <si>
    <t>LNI14</t>
  </si>
  <si>
    <t>LNI15</t>
  </si>
  <si>
    <t>LNI16</t>
  </si>
  <si>
    <t>LNI17</t>
  </si>
  <si>
    <t>LNI18</t>
  </si>
  <si>
    <t>LNI19</t>
  </si>
  <si>
    <t>LNI20</t>
  </si>
  <si>
    <t>LNI21</t>
  </si>
  <si>
    <t>LNI22</t>
  </si>
  <si>
    <t>LNI23</t>
  </si>
  <si>
    <t>LNI24</t>
  </si>
  <si>
    <t>LNI25</t>
  </si>
  <si>
    <t>LNI26</t>
  </si>
  <si>
    <t>LNI27</t>
  </si>
  <si>
    <t>LNI28</t>
  </si>
  <si>
    <t>LNI29</t>
  </si>
  <si>
    <t>LNI30</t>
  </si>
  <si>
    <t>LNI31</t>
  </si>
  <si>
    <t>LNI32</t>
  </si>
  <si>
    <t>LNI33</t>
  </si>
  <si>
    <t>LNI34</t>
  </si>
  <si>
    <t>LNI35</t>
  </si>
  <si>
    <t>LNI36</t>
  </si>
  <si>
    <t>LNI37</t>
  </si>
  <si>
    <t>LNI38</t>
  </si>
  <si>
    <t>LNI39</t>
  </si>
  <si>
    <t>LNI40</t>
  </si>
  <si>
    <t>LNI41</t>
  </si>
  <si>
    <t>LNI42</t>
  </si>
  <si>
    <t>LNI43</t>
  </si>
  <si>
    <t>LNI44</t>
  </si>
  <si>
    <t>LNI45</t>
  </si>
  <si>
    <t>LNI46</t>
  </si>
  <si>
    <t>LNI47</t>
  </si>
  <si>
    <t>LNI48</t>
  </si>
  <si>
    <t>LNI49</t>
  </si>
  <si>
    <t>LNI50</t>
  </si>
  <si>
    <t>LNI51</t>
  </si>
  <si>
    <t>LNI52</t>
  </si>
  <si>
    <t>LNI53</t>
  </si>
  <si>
    <t>LNI54</t>
  </si>
  <si>
    <t>LNI55</t>
  </si>
  <si>
    <t>LNI56</t>
  </si>
  <si>
    <t>LNI57</t>
  </si>
  <si>
    <t>LNI58</t>
  </si>
  <si>
    <t>LNI59</t>
  </si>
  <si>
    <t>LNI60</t>
  </si>
  <si>
    <t>LNI61</t>
  </si>
  <si>
    <t>LNI62</t>
  </si>
  <si>
    <t>LNI63</t>
  </si>
  <si>
    <t>LNI64</t>
  </si>
  <si>
    <t>LNI65</t>
  </si>
  <si>
    <t>LNI66</t>
  </si>
  <si>
    <t>LNI67</t>
  </si>
  <si>
    <t>LNI68</t>
  </si>
  <si>
    <t>LNI69</t>
  </si>
  <si>
    <t>LNI70</t>
  </si>
  <si>
    <t>LNI71</t>
  </si>
  <si>
    <t>LNI72</t>
  </si>
  <si>
    <t>LNI73</t>
  </si>
  <si>
    <t>LNIV1</t>
  </si>
  <si>
    <t>LNIV2</t>
  </si>
  <si>
    <t>LNIV3</t>
  </si>
  <si>
    <t>LNIV4</t>
  </si>
  <si>
    <t>LNIV7</t>
  </si>
  <si>
    <t>LNIV8</t>
  </si>
  <si>
    <t>LNIV5</t>
  </si>
  <si>
    <t>LNIV6</t>
  </si>
  <si>
    <t>LNIV9</t>
  </si>
  <si>
    <t>LNIV10</t>
  </si>
  <si>
    <t>LNIV11</t>
  </si>
  <si>
    <t>LNIV12</t>
  </si>
  <si>
    <t>LNIV13</t>
  </si>
  <si>
    <t>LNIV14</t>
  </si>
  <si>
    <t>LNIV15</t>
  </si>
  <si>
    <t>LNIV16</t>
  </si>
  <si>
    <t>LNIV17</t>
  </si>
  <si>
    <t>LNIV18</t>
  </si>
  <si>
    <t>LNIV19</t>
  </si>
  <si>
    <t>LNIV20</t>
  </si>
  <si>
    <t>LNIV21</t>
  </si>
  <si>
    <t>LNIV22</t>
  </si>
  <si>
    <t>LNIV23</t>
  </si>
  <si>
    <t>LNIV24</t>
  </si>
  <si>
    <t>LNIV25</t>
  </si>
  <si>
    <t>LNIV26</t>
  </si>
  <si>
    <t>LNIV27</t>
  </si>
  <si>
    <t>LNIV28</t>
  </si>
  <si>
    <t>LNIV29</t>
  </si>
  <si>
    <t>LNIV30</t>
  </si>
  <si>
    <t>LNIV31</t>
  </si>
  <si>
    <t>LNIV32</t>
  </si>
  <si>
    <t>LNIV33</t>
  </si>
  <si>
    <t>LNXIII1</t>
  </si>
  <si>
    <t>LNXIII2</t>
  </si>
  <si>
    <t>LNXIII3</t>
  </si>
  <si>
    <t>LNXIII4</t>
  </si>
  <si>
    <t>LNXIII5, LNIV34</t>
  </si>
  <si>
    <t>LNXIII6, LNIV35</t>
  </si>
  <si>
    <t>LNI74</t>
  </si>
  <si>
    <t>LNI75</t>
  </si>
  <si>
    <t>LNI76</t>
  </si>
  <si>
    <t>LNI77</t>
  </si>
  <si>
    <t>Giá đất ở hiện hành</t>
  </si>
  <si>
    <t>Giá đề xuất đất sản xuất kinh doanh</t>
  </si>
  <si>
    <t>Giá đất sản xuất kinh doanh hiện hành</t>
  </si>
  <si>
    <t>Giá đất thương mại dịch vụ hiện hành</t>
  </si>
  <si>
    <t>Hệ số điều chỉnh đất thương mại dịch vụ</t>
  </si>
  <si>
    <t xml:space="preserve">Hệ số điều chỉnh đất sản xuất kinh doanh </t>
  </si>
  <si>
    <r>
      <t>Đơn vị tính: Nghìn đồng/m</t>
    </r>
    <r>
      <rPr>
        <i/>
        <vertAlign val="superscript"/>
        <sz val="12"/>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</si>
</sst>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2"/>
      <color theme="1"/>
      <name val="Times New Roman"/>
      <family val="1"/>
    </font>
    <font>
      <sz val="10"/>
      <color theme="1"/>
      <name val="Arial"/>
      <family val="2"/>
    </font>
    <font>
      <sz val="10"/>
      <color rgb="FFFF0000"/>
      <name val="Arial"/>
      <family val="2"/>
    </font>
    <font>
      <i/>
      <sz val="12"/>
      <name val="Times New Roman"/>
      <family val="1"/>
    </font>
    <font>
      <i/>
      <vertAlign val="superscript"/>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3" fontId="3" fillId="0" borderId="1"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3" fontId="4" fillId="0" borderId="0" xfId="1" applyNumberFormat="1" applyFont="1" applyFill="1" applyAlignment="1">
      <alignment horizontal="right" vertical="center"/>
    </xf>
    <xf numFmtId="0" fontId="4" fillId="0" borderId="0" xfId="0" applyFont="1"/>
    <xf numFmtId="3" fontId="2" fillId="0" borderId="1" xfId="0"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vertical="center"/>
    </xf>
    <xf numFmtId="43" fontId="4" fillId="0" borderId="0" xfId="1" applyFont="1" applyAlignment="1">
      <alignment vertical="center"/>
    </xf>
    <xf numFmtId="3" fontId="3" fillId="0" borderId="2" xfId="1" applyNumberFormat="1" applyFont="1" applyFill="1" applyBorder="1" applyAlignment="1">
      <alignment horizontal="right" vertical="center"/>
    </xf>
    <xf numFmtId="0" fontId="4" fillId="0" borderId="1" xfId="0" applyFont="1" applyBorder="1"/>
    <xf numFmtId="0" fontId="4" fillId="0" borderId="1" xfId="0" applyFont="1" applyBorder="1" applyAlignment="1">
      <alignment vertical="center"/>
    </xf>
    <xf numFmtId="43" fontId="4" fillId="0" borderId="1" xfId="1" applyFont="1" applyBorder="1" applyAlignment="1">
      <alignment vertical="center"/>
    </xf>
    <xf numFmtId="3" fontId="2" fillId="0" borderId="1" xfId="1" applyNumberFormat="1" applyFont="1" applyFill="1" applyBorder="1" applyAlignment="1">
      <alignment horizontal="center" vertical="center" wrapText="1"/>
    </xf>
    <xf numFmtId="43"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0" fontId="7" fillId="0" borderId="3" xfId="0" applyFont="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FE0E-9BD3-4BA1-ADED-336EF71DE582}">
  <dimension ref="A1:N123"/>
  <sheetViews>
    <sheetView tabSelected="1" topLeftCell="B1" zoomScale="85" zoomScaleNormal="85" workbookViewId="0">
      <selection activeCell="B1" sqref="B1:N1"/>
    </sheetView>
  </sheetViews>
  <sheetFormatPr defaultRowHeight="15.75" x14ac:dyDescent="0.25"/>
  <cols>
    <col min="1" max="1" width="0" style="8" hidden="1" customWidth="1"/>
    <col min="2" max="2" width="9.5703125" style="13" bestFit="1" customWidth="1"/>
    <col min="3" max="3" width="49.42578125" style="14" customWidth="1"/>
    <col min="4" max="4" width="28.42578125" style="14" customWidth="1"/>
    <col min="5" max="5" width="31" style="14" customWidth="1"/>
    <col min="6" max="6" width="13.42578125" style="5" customWidth="1"/>
    <col min="7" max="7" width="12.85546875" style="6" customWidth="1"/>
    <col min="8" max="8" width="14.140625" style="7" customWidth="1"/>
    <col min="9" max="9" width="15" style="7" customWidth="1"/>
    <col min="10" max="10" width="14.140625" style="7" customWidth="1"/>
    <col min="11" max="11" width="14" style="17" customWidth="1"/>
    <col min="12" max="12" width="13.85546875" style="17" customWidth="1"/>
    <col min="13" max="13" width="14.140625" style="18" customWidth="1"/>
    <col min="14" max="14" width="14.28515625" style="18" customWidth="1"/>
    <col min="15" max="16384" width="9.140625" style="8"/>
  </cols>
  <sheetData>
    <row r="1" spans="1:14" ht="18.75" x14ac:dyDescent="0.25">
      <c r="B1" s="27" t="s">
        <v>288</v>
      </c>
      <c r="C1" s="27"/>
      <c r="D1" s="27"/>
      <c r="E1" s="27"/>
      <c r="F1" s="27"/>
      <c r="G1" s="27"/>
      <c r="H1" s="27"/>
      <c r="I1" s="27"/>
      <c r="J1" s="27"/>
      <c r="K1" s="27"/>
      <c r="L1" s="27"/>
      <c r="M1" s="27"/>
      <c r="N1" s="27"/>
    </row>
    <row r="2" spans="1:14" ht="41.25" customHeight="1" x14ac:dyDescent="0.25">
      <c r="A2" s="20"/>
      <c r="B2" s="25" t="s">
        <v>0</v>
      </c>
      <c r="C2" s="25" t="s">
        <v>1</v>
      </c>
      <c r="D2" s="25" t="s">
        <v>2</v>
      </c>
      <c r="E2" s="25"/>
      <c r="F2" s="23" t="s">
        <v>282</v>
      </c>
      <c r="G2" s="26" t="s">
        <v>160</v>
      </c>
      <c r="H2" s="23" t="s">
        <v>163</v>
      </c>
      <c r="I2" s="23" t="s">
        <v>164</v>
      </c>
      <c r="J2" s="23" t="s">
        <v>283</v>
      </c>
      <c r="K2" s="23" t="s">
        <v>284</v>
      </c>
      <c r="L2" s="23" t="s">
        <v>285</v>
      </c>
      <c r="M2" s="24" t="s">
        <v>286</v>
      </c>
      <c r="N2" s="24" t="s">
        <v>287</v>
      </c>
    </row>
    <row r="3" spans="1:14" ht="29.25" customHeight="1" x14ac:dyDescent="0.25">
      <c r="A3" s="20"/>
      <c r="B3" s="25"/>
      <c r="C3" s="25"/>
      <c r="D3" s="1" t="s">
        <v>161</v>
      </c>
      <c r="E3" s="1" t="s">
        <v>162</v>
      </c>
      <c r="F3" s="23"/>
      <c r="G3" s="26"/>
      <c r="H3" s="23"/>
      <c r="I3" s="23"/>
      <c r="J3" s="23"/>
      <c r="K3" s="23"/>
      <c r="L3" s="23"/>
      <c r="M3" s="24"/>
      <c r="N3" s="24"/>
    </row>
    <row r="4" spans="1:14" x14ac:dyDescent="0.25">
      <c r="A4" s="20"/>
      <c r="B4" s="1"/>
      <c r="C4" s="4" t="s">
        <v>153</v>
      </c>
      <c r="D4" s="4"/>
      <c r="E4" s="4"/>
      <c r="F4" s="9"/>
      <c r="G4" s="10"/>
      <c r="H4" s="9"/>
      <c r="I4" s="11"/>
      <c r="J4" s="11"/>
      <c r="K4" s="21"/>
      <c r="L4" s="21"/>
      <c r="M4" s="22"/>
      <c r="N4" s="22"/>
    </row>
    <row r="5" spans="1:14" x14ac:dyDescent="0.25">
      <c r="A5" s="15" t="s">
        <v>165</v>
      </c>
      <c r="B5" s="2">
        <v>1</v>
      </c>
      <c r="C5" s="3" t="s">
        <v>48</v>
      </c>
      <c r="D5" s="3" t="s">
        <v>12</v>
      </c>
      <c r="E5" s="3" t="s">
        <v>54</v>
      </c>
      <c r="F5" s="12">
        <v>13200</v>
      </c>
      <c r="G5" s="10">
        <f t="shared" ref="G5:G67" si="0">H5/F5</f>
        <v>1</v>
      </c>
      <c r="H5" s="12">
        <v>13200</v>
      </c>
      <c r="I5" s="5">
        <f>H5*70%</f>
        <v>9240</v>
      </c>
      <c r="J5" s="5">
        <f>H5*60%</f>
        <v>7920</v>
      </c>
      <c r="K5" s="21">
        <f>0.6*F5</f>
        <v>7920</v>
      </c>
      <c r="L5" s="21">
        <f>0.68*F5</f>
        <v>8976</v>
      </c>
      <c r="M5" s="22">
        <f>I5/L5</f>
        <v>1.0294117647058822</v>
      </c>
      <c r="N5" s="22">
        <f>J5/K5</f>
        <v>1</v>
      </c>
    </row>
    <row r="6" spans="1:14" x14ac:dyDescent="0.25">
      <c r="A6" s="15" t="s">
        <v>166</v>
      </c>
      <c r="B6" s="2">
        <f>B5+1</f>
        <v>2</v>
      </c>
      <c r="C6" s="3" t="s">
        <v>48</v>
      </c>
      <c r="D6" s="3" t="s">
        <v>54</v>
      </c>
      <c r="E6" s="3" t="s">
        <v>24</v>
      </c>
      <c r="F6" s="12">
        <v>10800</v>
      </c>
      <c r="G6" s="10">
        <f t="shared" si="0"/>
        <v>1</v>
      </c>
      <c r="H6" s="12">
        <v>10800</v>
      </c>
      <c r="I6" s="5">
        <f t="shared" ref="I6:I69" si="1">H6*70%</f>
        <v>7559.9999999999991</v>
      </c>
      <c r="J6" s="5">
        <f t="shared" ref="J6:J69" si="2">H6*60%</f>
        <v>6480</v>
      </c>
      <c r="K6" s="21">
        <f t="shared" ref="K6:K69" si="3">0.6*F6</f>
        <v>6480</v>
      </c>
      <c r="L6" s="21">
        <f t="shared" ref="L6:L69" si="4">0.68*F6</f>
        <v>7344.0000000000009</v>
      </c>
      <c r="M6" s="22">
        <f t="shared" ref="M6:M69" si="5">I6/L6</f>
        <v>1.029411764705882</v>
      </c>
      <c r="N6" s="22">
        <f t="shared" ref="N6:N69" si="6">J6/K6</f>
        <v>1</v>
      </c>
    </row>
    <row r="7" spans="1:14" x14ac:dyDescent="0.25">
      <c r="A7" s="15" t="s">
        <v>167</v>
      </c>
      <c r="B7" s="2">
        <f t="shared" ref="B7:B70" si="7">B6+1</f>
        <v>3</v>
      </c>
      <c r="C7" s="3" t="s">
        <v>48</v>
      </c>
      <c r="D7" s="3" t="s">
        <v>24</v>
      </c>
      <c r="E7" s="3" t="s">
        <v>53</v>
      </c>
      <c r="F7" s="12">
        <v>7200</v>
      </c>
      <c r="G7" s="10">
        <f t="shared" si="0"/>
        <v>1</v>
      </c>
      <c r="H7" s="12">
        <v>7200</v>
      </c>
      <c r="I7" s="5">
        <f t="shared" si="1"/>
        <v>5040</v>
      </c>
      <c r="J7" s="5">
        <f t="shared" si="2"/>
        <v>4320</v>
      </c>
      <c r="K7" s="21">
        <f t="shared" si="3"/>
        <v>4320</v>
      </c>
      <c r="L7" s="21">
        <f t="shared" si="4"/>
        <v>4896</v>
      </c>
      <c r="M7" s="22">
        <f t="shared" si="5"/>
        <v>1.0294117647058822</v>
      </c>
      <c r="N7" s="22">
        <f t="shared" si="6"/>
        <v>1</v>
      </c>
    </row>
    <row r="8" spans="1:14" x14ac:dyDescent="0.25">
      <c r="A8" s="15" t="s">
        <v>168</v>
      </c>
      <c r="B8" s="2">
        <f t="shared" si="7"/>
        <v>4</v>
      </c>
      <c r="C8" s="3" t="s">
        <v>48</v>
      </c>
      <c r="D8" s="3" t="s">
        <v>12</v>
      </c>
      <c r="E8" s="3" t="s">
        <v>9</v>
      </c>
      <c r="F8" s="12">
        <v>10800</v>
      </c>
      <c r="G8" s="10">
        <f t="shared" si="0"/>
        <v>1</v>
      </c>
      <c r="H8" s="12">
        <v>10800</v>
      </c>
      <c r="I8" s="5">
        <f t="shared" si="1"/>
        <v>7559.9999999999991</v>
      </c>
      <c r="J8" s="5">
        <f t="shared" si="2"/>
        <v>6480</v>
      </c>
      <c r="K8" s="21">
        <f t="shared" si="3"/>
        <v>6480</v>
      </c>
      <c r="L8" s="21">
        <f t="shared" si="4"/>
        <v>7344.0000000000009</v>
      </c>
      <c r="M8" s="22">
        <f t="shared" si="5"/>
        <v>1.029411764705882</v>
      </c>
      <c r="N8" s="22">
        <f t="shared" si="6"/>
        <v>1</v>
      </c>
    </row>
    <row r="9" spans="1:14" ht="31.5" x14ac:dyDescent="0.25">
      <c r="A9" s="15" t="s">
        <v>169</v>
      </c>
      <c r="B9" s="2">
        <f t="shared" si="7"/>
        <v>5</v>
      </c>
      <c r="C9" s="3" t="s">
        <v>48</v>
      </c>
      <c r="D9" s="3" t="s">
        <v>9</v>
      </c>
      <c r="E9" s="3" t="s">
        <v>46</v>
      </c>
      <c r="F9" s="12">
        <v>6000</v>
      </c>
      <c r="G9" s="10">
        <f t="shared" si="0"/>
        <v>1</v>
      </c>
      <c r="H9" s="12">
        <v>6000</v>
      </c>
      <c r="I9" s="5">
        <f t="shared" si="1"/>
        <v>4200</v>
      </c>
      <c r="J9" s="5">
        <f t="shared" si="2"/>
        <v>3600</v>
      </c>
      <c r="K9" s="21">
        <f t="shared" si="3"/>
        <v>3600</v>
      </c>
      <c r="L9" s="21">
        <f t="shared" si="4"/>
        <v>4080.0000000000005</v>
      </c>
      <c r="M9" s="22">
        <f t="shared" si="5"/>
        <v>1.0294117647058822</v>
      </c>
      <c r="N9" s="22">
        <f t="shared" si="6"/>
        <v>1</v>
      </c>
    </row>
    <row r="10" spans="1:14" x14ac:dyDescent="0.25">
      <c r="A10" s="15" t="s">
        <v>239</v>
      </c>
      <c r="B10" s="2">
        <f t="shared" si="7"/>
        <v>6</v>
      </c>
      <c r="C10" s="3" t="s">
        <v>48</v>
      </c>
      <c r="D10" s="3" t="s">
        <v>52</v>
      </c>
      <c r="E10" s="3" t="s">
        <v>55</v>
      </c>
      <c r="F10" s="12">
        <v>3800</v>
      </c>
      <c r="G10" s="10">
        <f t="shared" si="0"/>
        <v>1</v>
      </c>
      <c r="H10" s="12">
        <v>3800</v>
      </c>
      <c r="I10" s="5">
        <f t="shared" si="1"/>
        <v>2660</v>
      </c>
      <c r="J10" s="5">
        <f t="shared" si="2"/>
        <v>2280</v>
      </c>
      <c r="K10" s="21">
        <f t="shared" si="3"/>
        <v>2280</v>
      </c>
      <c r="L10" s="21">
        <f t="shared" si="4"/>
        <v>2584</v>
      </c>
      <c r="M10" s="22">
        <f t="shared" si="5"/>
        <v>1.0294117647058822</v>
      </c>
      <c r="N10" s="22">
        <f t="shared" si="6"/>
        <v>1</v>
      </c>
    </row>
    <row r="11" spans="1:14" ht="31.5" x14ac:dyDescent="0.25">
      <c r="A11" s="15" t="s">
        <v>240</v>
      </c>
      <c r="B11" s="2">
        <f t="shared" si="7"/>
        <v>7</v>
      </c>
      <c r="C11" s="3" t="s">
        <v>48</v>
      </c>
      <c r="D11" s="3" t="s">
        <v>56</v>
      </c>
      <c r="E11" s="3" t="s">
        <v>57</v>
      </c>
      <c r="F11" s="12">
        <v>4700</v>
      </c>
      <c r="G11" s="10">
        <f t="shared" si="0"/>
        <v>1</v>
      </c>
      <c r="H11" s="12">
        <v>4700</v>
      </c>
      <c r="I11" s="5">
        <f t="shared" si="1"/>
        <v>3290</v>
      </c>
      <c r="J11" s="5">
        <f t="shared" si="2"/>
        <v>2820</v>
      </c>
      <c r="K11" s="21">
        <f t="shared" si="3"/>
        <v>2820</v>
      </c>
      <c r="L11" s="21">
        <f t="shared" si="4"/>
        <v>3196.0000000000005</v>
      </c>
      <c r="M11" s="22">
        <f t="shared" si="5"/>
        <v>1.0294117647058822</v>
      </c>
      <c r="N11" s="22">
        <f t="shared" si="6"/>
        <v>1</v>
      </c>
    </row>
    <row r="12" spans="1:14" ht="31.5" x14ac:dyDescent="0.25">
      <c r="A12" s="15" t="s">
        <v>241</v>
      </c>
      <c r="B12" s="2">
        <f t="shared" si="7"/>
        <v>8</v>
      </c>
      <c r="C12" s="3" t="s">
        <v>48</v>
      </c>
      <c r="D12" s="3" t="s">
        <v>58</v>
      </c>
      <c r="E12" s="3" t="s">
        <v>59</v>
      </c>
      <c r="F12" s="12">
        <v>4200</v>
      </c>
      <c r="G12" s="10">
        <f t="shared" si="0"/>
        <v>1</v>
      </c>
      <c r="H12" s="12">
        <v>4200</v>
      </c>
      <c r="I12" s="5">
        <f t="shared" si="1"/>
        <v>2940</v>
      </c>
      <c r="J12" s="5">
        <f t="shared" si="2"/>
        <v>2520</v>
      </c>
      <c r="K12" s="21">
        <f t="shared" si="3"/>
        <v>2520</v>
      </c>
      <c r="L12" s="21">
        <f t="shared" si="4"/>
        <v>2856</v>
      </c>
      <c r="M12" s="22">
        <f t="shared" si="5"/>
        <v>1.0294117647058822</v>
      </c>
      <c r="N12" s="22">
        <f t="shared" si="6"/>
        <v>1</v>
      </c>
    </row>
    <row r="13" spans="1:14" ht="31.5" x14ac:dyDescent="0.25">
      <c r="A13" s="15" t="s">
        <v>242</v>
      </c>
      <c r="B13" s="2">
        <f t="shared" si="7"/>
        <v>9</v>
      </c>
      <c r="C13" s="3" t="s">
        <v>48</v>
      </c>
      <c r="D13" s="3" t="s">
        <v>60</v>
      </c>
      <c r="E13" s="3" t="s">
        <v>61</v>
      </c>
      <c r="F13" s="12">
        <v>6300</v>
      </c>
      <c r="G13" s="10">
        <f t="shared" si="0"/>
        <v>1</v>
      </c>
      <c r="H13" s="12">
        <v>6300</v>
      </c>
      <c r="I13" s="5">
        <f t="shared" si="1"/>
        <v>4410</v>
      </c>
      <c r="J13" s="5">
        <f t="shared" si="2"/>
        <v>3780</v>
      </c>
      <c r="K13" s="21">
        <f t="shared" si="3"/>
        <v>3780</v>
      </c>
      <c r="L13" s="21">
        <f t="shared" si="4"/>
        <v>4284</v>
      </c>
      <c r="M13" s="22">
        <f t="shared" si="5"/>
        <v>1.0294117647058822</v>
      </c>
      <c r="N13" s="22">
        <f t="shared" si="6"/>
        <v>1</v>
      </c>
    </row>
    <row r="14" spans="1:14" x14ac:dyDescent="0.25">
      <c r="A14" s="15" t="s">
        <v>171</v>
      </c>
      <c r="B14" s="2">
        <f t="shared" si="7"/>
        <v>10</v>
      </c>
      <c r="C14" s="3" t="s">
        <v>62</v>
      </c>
      <c r="D14" s="3" t="s">
        <v>48</v>
      </c>
      <c r="E14" s="3" t="s">
        <v>63</v>
      </c>
      <c r="F14" s="12">
        <v>12000</v>
      </c>
      <c r="G14" s="10">
        <f t="shared" si="0"/>
        <v>1</v>
      </c>
      <c r="H14" s="12">
        <v>12000</v>
      </c>
      <c r="I14" s="5">
        <f t="shared" si="1"/>
        <v>8400</v>
      </c>
      <c r="J14" s="5">
        <f t="shared" si="2"/>
        <v>7200</v>
      </c>
      <c r="K14" s="21">
        <f t="shared" si="3"/>
        <v>7200</v>
      </c>
      <c r="L14" s="21">
        <f t="shared" si="4"/>
        <v>8160.0000000000009</v>
      </c>
      <c r="M14" s="22">
        <f t="shared" si="5"/>
        <v>1.0294117647058822</v>
      </c>
      <c r="N14" s="22">
        <f t="shared" si="6"/>
        <v>1</v>
      </c>
    </row>
    <row r="15" spans="1:14" x14ac:dyDescent="0.25">
      <c r="A15" s="15" t="s">
        <v>172</v>
      </c>
      <c r="B15" s="2">
        <f t="shared" si="7"/>
        <v>11</v>
      </c>
      <c r="C15" s="3" t="s">
        <v>62</v>
      </c>
      <c r="D15" s="3" t="s">
        <v>63</v>
      </c>
      <c r="E15" s="3" t="s">
        <v>12</v>
      </c>
      <c r="F15" s="12">
        <v>10800</v>
      </c>
      <c r="G15" s="10">
        <f t="shared" si="0"/>
        <v>1</v>
      </c>
      <c r="H15" s="12">
        <v>10800</v>
      </c>
      <c r="I15" s="5">
        <f t="shared" si="1"/>
        <v>7559.9999999999991</v>
      </c>
      <c r="J15" s="5">
        <f t="shared" si="2"/>
        <v>6480</v>
      </c>
      <c r="K15" s="21">
        <f t="shared" si="3"/>
        <v>6480</v>
      </c>
      <c r="L15" s="21">
        <f t="shared" si="4"/>
        <v>7344.0000000000009</v>
      </c>
      <c r="M15" s="22">
        <f t="shared" si="5"/>
        <v>1.029411764705882</v>
      </c>
      <c r="N15" s="22">
        <f t="shared" si="6"/>
        <v>1</v>
      </c>
    </row>
    <row r="16" spans="1:14" x14ac:dyDescent="0.25">
      <c r="A16" s="15" t="s">
        <v>173</v>
      </c>
      <c r="B16" s="2">
        <f t="shared" si="7"/>
        <v>12</v>
      </c>
      <c r="C16" s="3" t="s">
        <v>9</v>
      </c>
      <c r="D16" s="3" t="s">
        <v>48</v>
      </c>
      <c r="E16" s="3" t="s">
        <v>64</v>
      </c>
      <c r="F16" s="12">
        <v>3300</v>
      </c>
      <c r="G16" s="10">
        <f t="shared" si="0"/>
        <v>1</v>
      </c>
      <c r="H16" s="12">
        <v>3300</v>
      </c>
      <c r="I16" s="5">
        <f t="shared" si="1"/>
        <v>2310</v>
      </c>
      <c r="J16" s="5">
        <f t="shared" si="2"/>
        <v>1980</v>
      </c>
      <c r="K16" s="21">
        <f t="shared" si="3"/>
        <v>1980</v>
      </c>
      <c r="L16" s="21">
        <f t="shared" si="4"/>
        <v>2244</v>
      </c>
      <c r="M16" s="22">
        <f t="shared" si="5"/>
        <v>1.0294117647058822</v>
      </c>
      <c r="N16" s="22">
        <f t="shared" si="6"/>
        <v>1</v>
      </c>
    </row>
    <row r="17" spans="1:14" x14ac:dyDescent="0.25">
      <c r="A17" s="15" t="s">
        <v>174</v>
      </c>
      <c r="B17" s="2">
        <f t="shared" si="7"/>
        <v>13</v>
      </c>
      <c r="C17" s="3" t="s">
        <v>9</v>
      </c>
      <c r="D17" s="3" t="s">
        <v>64</v>
      </c>
      <c r="E17" s="3" t="s">
        <v>65</v>
      </c>
      <c r="F17" s="12">
        <v>2400</v>
      </c>
      <c r="G17" s="10">
        <f t="shared" si="0"/>
        <v>1</v>
      </c>
      <c r="H17" s="12">
        <v>2400</v>
      </c>
      <c r="I17" s="5">
        <f t="shared" si="1"/>
        <v>1680</v>
      </c>
      <c r="J17" s="5">
        <f t="shared" si="2"/>
        <v>1440</v>
      </c>
      <c r="K17" s="21">
        <f t="shared" si="3"/>
        <v>1440</v>
      </c>
      <c r="L17" s="21">
        <f t="shared" si="4"/>
        <v>1632.0000000000002</v>
      </c>
      <c r="M17" s="22">
        <f t="shared" si="5"/>
        <v>1.0294117647058822</v>
      </c>
      <c r="N17" s="22">
        <f t="shared" si="6"/>
        <v>1</v>
      </c>
    </row>
    <row r="18" spans="1:14" x14ac:dyDescent="0.25">
      <c r="A18" s="15" t="s">
        <v>175</v>
      </c>
      <c r="B18" s="2">
        <f t="shared" si="7"/>
        <v>14</v>
      </c>
      <c r="C18" s="3" t="s">
        <v>41</v>
      </c>
      <c r="D18" s="3" t="s">
        <v>62</v>
      </c>
      <c r="E18" s="3" t="s">
        <v>66</v>
      </c>
      <c r="F18" s="12">
        <v>10800</v>
      </c>
      <c r="G18" s="10">
        <f t="shared" si="0"/>
        <v>1</v>
      </c>
      <c r="H18" s="12">
        <v>10800</v>
      </c>
      <c r="I18" s="5">
        <f t="shared" si="1"/>
        <v>7559.9999999999991</v>
      </c>
      <c r="J18" s="5">
        <f t="shared" si="2"/>
        <v>6480</v>
      </c>
      <c r="K18" s="21">
        <f t="shared" si="3"/>
        <v>6480</v>
      </c>
      <c r="L18" s="21">
        <f t="shared" si="4"/>
        <v>7344.0000000000009</v>
      </c>
      <c r="M18" s="22">
        <f t="shared" si="5"/>
        <v>1.029411764705882</v>
      </c>
      <c r="N18" s="22">
        <f t="shared" si="6"/>
        <v>1</v>
      </c>
    </row>
    <row r="19" spans="1:14" x14ac:dyDescent="0.25">
      <c r="A19" s="15" t="s">
        <v>176</v>
      </c>
      <c r="B19" s="2">
        <f t="shared" si="7"/>
        <v>15</v>
      </c>
      <c r="C19" s="3" t="s">
        <v>41</v>
      </c>
      <c r="D19" s="3" t="s">
        <v>66</v>
      </c>
      <c r="E19" s="3" t="s">
        <v>10</v>
      </c>
      <c r="F19" s="12">
        <v>4200</v>
      </c>
      <c r="G19" s="10">
        <f t="shared" si="0"/>
        <v>1</v>
      </c>
      <c r="H19" s="12">
        <v>4200</v>
      </c>
      <c r="I19" s="5">
        <f t="shared" si="1"/>
        <v>2940</v>
      </c>
      <c r="J19" s="5">
        <f t="shared" si="2"/>
        <v>2520</v>
      </c>
      <c r="K19" s="21">
        <f t="shared" si="3"/>
        <v>2520</v>
      </c>
      <c r="L19" s="21">
        <f t="shared" si="4"/>
        <v>2856</v>
      </c>
      <c r="M19" s="22">
        <f t="shared" si="5"/>
        <v>1.0294117647058822</v>
      </c>
      <c r="N19" s="22">
        <f t="shared" si="6"/>
        <v>1</v>
      </c>
    </row>
    <row r="20" spans="1:14" x14ac:dyDescent="0.25">
      <c r="A20" s="15" t="s">
        <v>177</v>
      </c>
      <c r="B20" s="2">
        <f t="shared" si="7"/>
        <v>16</v>
      </c>
      <c r="C20" s="3" t="s">
        <v>41</v>
      </c>
      <c r="D20" s="3" t="s">
        <v>10</v>
      </c>
      <c r="E20" s="3" t="s">
        <v>67</v>
      </c>
      <c r="F20" s="12">
        <v>1800</v>
      </c>
      <c r="G20" s="10">
        <f t="shared" si="0"/>
        <v>1</v>
      </c>
      <c r="H20" s="12">
        <v>1800</v>
      </c>
      <c r="I20" s="5">
        <f t="shared" si="1"/>
        <v>1260</v>
      </c>
      <c r="J20" s="5">
        <f t="shared" si="2"/>
        <v>1080</v>
      </c>
      <c r="K20" s="21">
        <f t="shared" si="3"/>
        <v>1080</v>
      </c>
      <c r="L20" s="21">
        <f t="shared" si="4"/>
        <v>1224</v>
      </c>
      <c r="M20" s="22">
        <f t="shared" si="5"/>
        <v>1.0294117647058822</v>
      </c>
      <c r="N20" s="22">
        <f t="shared" si="6"/>
        <v>1</v>
      </c>
    </row>
    <row r="21" spans="1:14" x14ac:dyDescent="0.25">
      <c r="A21" s="15" t="s">
        <v>178</v>
      </c>
      <c r="B21" s="2">
        <f t="shared" si="7"/>
        <v>17</v>
      </c>
      <c r="C21" s="3" t="s">
        <v>3</v>
      </c>
      <c r="D21" s="3" t="s">
        <v>12</v>
      </c>
      <c r="E21" s="3" t="s">
        <v>41</v>
      </c>
      <c r="F21" s="12">
        <v>6000</v>
      </c>
      <c r="G21" s="10">
        <f t="shared" si="0"/>
        <v>1</v>
      </c>
      <c r="H21" s="12">
        <v>6000</v>
      </c>
      <c r="I21" s="5">
        <f t="shared" si="1"/>
        <v>4200</v>
      </c>
      <c r="J21" s="5">
        <f t="shared" si="2"/>
        <v>3600</v>
      </c>
      <c r="K21" s="21">
        <f t="shared" si="3"/>
        <v>3600</v>
      </c>
      <c r="L21" s="21">
        <f t="shared" si="4"/>
        <v>4080.0000000000005</v>
      </c>
      <c r="M21" s="22">
        <f t="shared" si="5"/>
        <v>1.0294117647058822</v>
      </c>
      <c r="N21" s="22">
        <f t="shared" si="6"/>
        <v>1</v>
      </c>
    </row>
    <row r="22" spans="1:14" x14ac:dyDescent="0.25">
      <c r="A22" s="15" t="s">
        <v>179</v>
      </c>
      <c r="B22" s="2">
        <f t="shared" si="7"/>
        <v>18</v>
      </c>
      <c r="C22" s="3" t="s">
        <v>44</v>
      </c>
      <c r="D22" s="3" t="s">
        <v>40</v>
      </c>
      <c r="E22" s="3" t="s">
        <v>30</v>
      </c>
      <c r="F22" s="12">
        <v>5100</v>
      </c>
      <c r="G22" s="10">
        <f t="shared" si="0"/>
        <v>1</v>
      </c>
      <c r="H22" s="12">
        <v>5100</v>
      </c>
      <c r="I22" s="5">
        <f t="shared" si="1"/>
        <v>3570</v>
      </c>
      <c r="J22" s="5">
        <f t="shared" si="2"/>
        <v>3060</v>
      </c>
      <c r="K22" s="21">
        <f t="shared" si="3"/>
        <v>3060</v>
      </c>
      <c r="L22" s="21">
        <f t="shared" si="4"/>
        <v>3468.0000000000005</v>
      </c>
      <c r="M22" s="22">
        <f t="shared" si="5"/>
        <v>1.0294117647058822</v>
      </c>
      <c r="N22" s="22">
        <f t="shared" si="6"/>
        <v>1</v>
      </c>
    </row>
    <row r="23" spans="1:14" x14ac:dyDescent="0.25">
      <c r="A23" s="15" t="s">
        <v>180</v>
      </c>
      <c r="B23" s="2">
        <f t="shared" si="7"/>
        <v>19</v>
      </c>
      <c r="C23" s="3" t="s">
        <v>44</v>
      </c>
      <c r="D23" s="3" t="s">
        <v>30</v>
      </c>
      <c r="E23" s="3" t="s">
        <v>25</v>
      </c>
      <c r="F23" s="12">
        <v>4800</v>
      </c>
      <c r="G23" s="10">
        <f t="shared" si="0"/>
        <v>1</v>
      </c>
      <c r="H23" s="12">
        <v>4800</v>
      </c>
      <c r="I23" s="5">
        <f t="shared" si="1"/>
        <v>3360</v>
      </c>
      <c r="J23" s="5">
        <f t="shared" si="2"/>
        <v>2880</v>
      </c>
      <c r="K23" s="21">
        <f t="shared" si="3"/>
        <v>2880</v>
      </c>
      <c r="L23" s="21">
        <f t="shared" si="4"/>
        <v>3264.0000000000005</v>
      </c>
      <c r="M23" s="22">
        <f t="shared" si="5"/>
        <v>1.0294117647058822</v>
      </c>
      <c r="N23" s="22">
        <f t="shared" si="6"/>
        <v>1</v>
      </c>
    </row>
    <row r="24" spans="1:14" x14ac:dyDescent="0.25">
      <c r="A24" s="15" t="s">
        <v>181</v>
      </c>
      <c r="B24" s="2">
        <f t="shared" si="7"/>
        <v>20</v>
      </c>
      <c r="C24" s="3" t="s">
        <v>12</v>
      </c>
      <c r="D24" s="3" t="s">
        <v>48</v>
      </c>
      <c r="E24" s="3" t="s">
        <v>62</v>
      </c>
      <c r="F24" s="12">
        <v>5400</v>
      </c>
      <c r="G24" s="10">
        <f t="shared" si="0"/>
        <v>1</v>
      </c>
      <c r="H24" s="12">
        <v>5400</v>
      </c>
      <c r="I24" s="5">
        <f t="shared" si="1"/>
        <v>3779.9999999999995</v>
      </c>
      <c r="J24" s="5">
        <f t="shared" si="2"/>
        <v>3240</v>
      </c>
      <c r="K24" s="21">
        <f t="shared" si="3"/>
        <v>3240</v>
      </c>
      <c r="L24" s="21">
        <f t="shared" si="4"/>
        <v>3672.0000000000005</v>
      </c>
      <c r="M24" s="22">
        <f t="shared" si="5"/>
        <v>1.029411764705882</v>
      </c>
      <c r="N24" s="22">
        <f t="shared" si="6"/>
        <v>1</v>
      </c>
    </row>
    <row r="25" spans="1:14" x14ac:dyDescent="0.25">
      <c r="A25" s="15" t="s">
        <v>182</v>
      </c>
      <c r="B25" s="2">
        <f t="shared" si="7"/>
        <v>21</v>
      </c>
      <c r="C25" s="3" t="s">
        <v>12</v>
      </c>
      <c r="D25" s="3" t="s">
        <v>62</v>
      </c>
      <c r="E25" s="3" t="s">
        <v>3</v>
      </c>
      <c r="F25" s="12">
        <v>4800</v>
      </c>
      <c r="G25" s="10">
        <f t="shared" si="0"/>
        <v>1</v>
      </c>
      <c r="H25" s="12">
        <v>4800</v>
      </c>
      <c r="I25" s="5">
        <f t="shared" si="1"/>
        <v>3360</v>
      </c>
      <c r="J25" s="5">
        <f t="shared" si="2"/>
        <v>2880</v>
      </c>
      <c r="K25" s="21">
        <f t="shared" si="3"/>
        <v>2880</v>
      </c>
      <c r="L25" s="21">
        <f t="shared" si="4"/>
        <v>3264.0000000000005</v>
      </c>
      <c r="M25" s="22">
        <f t="shared" si="5"/>
        <v>1.0294117647058822</v>
      </c>
      <c r="N25" s="22">
        <f t="shared" si="6"/>
        <v>1</v>
      </c>
    </row>
    <row r="26" spans="1:14" x14ac:dyDescent="0.25">
      <c r="A26" s="15" t="s">
        <v>183</v>
      </c>
      <c r="B26" s="2">
        <f t="shared" si="7"/>
        <v>22</v>
      </c>
      <c r="C26" s="3" t="s">
        <v>12</v>
      </c>
      <c r="D26" s="3" t="s">
        <v>3</v>
      </c>
      <c r="E26" s="3" t="s">
        <v>32</v>
      </c>
      <c r="F26" s="12">
        <v>4800</v>
      </c>
      <c r="G26" s="10">
        <f t="shared" si="0"/>
        <v>1</v>
      </c>
      <c r="H26" s="12">
        <v>4800</v>
      </c>
      <c r="I26" s="5">
        <f t="shared" si="1"/>
        <v>3360</v>
      </c>
      <c r="J26" s="5">
        <f t="shared" si="2"/>
        <v>2880</v>
      </c>
      <c r="K26" s="21">
        <f t="shared" si="3"/>
        <v>2880</v>
      </c>
      <c r="L26" s="21">
        <f t="shared" si="4"/>
        <v>3264.0000000000005</v>
      </c>
      <c r="M26" s="22">
        <f t="shared" si="5"/>
        <v>1.0294117647058822</v>
      </c>
      <c r="N26" s="22">
        <f t="shared" si="6"/>
        <v>1</v>
      </c>
    </row>
    <row r="27" spans="1:14" x14ac:dyDescent="0.25">
      <c r="A27" s="15" t="s">
        <v>184</v>
      </c>
      <c r="B27" s="2">
        <f t="shared" si="7"/>
        <v>23</v>
      </c>
      <c r="C27" s="3" t="s">
        <v>68</v>
      </c>
      <c r="D27" s="3" t="s">
        <v>62</v>
      </c>
      <c r="E27" s="3" t="s">
        <v>12</v>
      </c>
      <c r="F27" s="12">
        <v>2000</v>
      </c>
      <c r="G27" s="10">
        <f t="shared" si="0"/>
        <v>1</v>
      </c>
      <c r="H27" s="12">
        <v>2000</v>
      </c>
      <c r="I27" s="5">
        <f t="shared" si="1"/>
        <v>1400</v>
      </c>
      <c r="J27" s="5">
        <f t="shared" si="2"/>
        <v>1200</v>
      </c>
      <c r="K27" s="21">
        <f t="shared" si="3"/>
        <v>1200</v>
      </c>
      <c r="L27" s="21">
        <f t="shared" si="4"/>
        <v>1360</v>
      </c>
      <c r="M27" s="22">
        <f t="shared" si="5"/>
        <v>1.0294117647058822</v>
      </c>
      <c r="N27" s="22">
        <f t="shared" si="6"/>
        <v>1</v>
      </c>
    </row>
    <row r="28" spans="1:14" x14ac:dyDescent="0.25">
      <c r="A28" s="15" t="s">
        <v>185</v>
      </c>
      <c r="B28" s="2">
        <f t="shared" si="7"/>
        <v>24</v>
      </c>
      <c r="C28" s="3" t="s">
        <v>69</v>
      </c>
      <c r="D28" s="3" t="s">
        <v>54</v>
      </c>
      <c r="E28" s="3" t="s">
        <v>53</v>
      </c>
      <c r="F28" s="12">
        <v>1100</v>
      </c>
      <c r="G28" s="10">
        <f t="shared" si="0"/>
        <v>1</v>
      </c>
      <c r="H28" s="12">
        <v>1100</v>
      </c>
      <c r="I28" s="5">
        <f t="shared" si="1"/>
        <v>770</v>
      </c>
      <c r="J28" s="5">
        <f t="shared" si="2"/>
        <v>660</v>
      </c>
      <c r="K28" s="21">
        <f t="shared" si="3"/>
        <v>660</v>
      </c>
      <c r="L28" s="21">
        <f t="shared" si="4"/>
        <v>748</v>
      </c>
      <c r="M28" s="22">
        <f t="shared" si="5"/>
        <v>1.0294117647058822</v>
      </c>
      <c r="N28" s="22">
        <f t="shared" si="6"/>
        <v>1</v>
      </c>
    </row>
    <row r="29" spans="1:14" ht="31.5" x14ac:dyDescent="0.25">
      <c r="A29" s="15" t="s">
        <v>186</v>
      </c>
      <c r="B29" s="2">
        <f t="shared" si="7"/>
        <v>25</v>
      </c>
      <c r="C29" s="3" t="s">
        <v>70</v>
      </c>
      <c r="D29" s="3" t="s">
        <v>71</v>
      </c>
      <c r="E29" s="3" t="s">
        <v>72</v>
      </c>
      <c r="F29" s="12">
        <v>800</v>
      </c>
      <c r="G29" s="10">
        <f t="shared" si="0"/>
        <v>1</v>
      </c>
      <c r="H29" s="12">
        <v>800</v>
      </c>
      <c r="I29" s="5">
        <f t="shared" si="1"/>
        <v>560</v>
      </c>
      <c r="J29" s="5">
        <f t="shared" si="2"/>
        <v>480</v>
      </c>
      <c r="K29" s="21">
        <f t="shared" si="3"/>
        <v>480</v>
      </c>
      <c r="L29" s="21">
        <f t="shared" si="4"/>
        <v>544</v>
      </c>
      <c r="M29" s="22">
        <f t="shared" si="5"/>
        <v>1.0294117647058822</v>
      </c>
      <c r="N29" s="22">
        <f t="shared" si="6"/>
        <v>1</v>
      </c>
    </row>
    <row r="30" spans="1:14" x14ac:dyDescent="0.25">
      <c r="A30" s="15" t="s">
        <v>187</v>
      </c>
      <c r="B30" s="2">
        <f t="shared" si="7"/>
        <v>26</v>
      </c>
      <c r="C30" s="3" t="s">
        <v>20</v>
      </c>
      <c r="D30" s="3" t="s">
        <v>33</v>
      </c>
      <c r="E30" s="3"/>
      <c r="F30" s="12">
        <v>1400</v>
      </c>
      <c r="G30" s="10">
        <f t="shared" si="0"/>
        <v>1</v>
      </c>
      <c r="H30" s="12">
        <v>1400</v>
      </c>
      <c r="I30" s="5">
        <f t="shared" si="1"/>
        <v>979.99999999999989</v>
      </c>
      <c r="J30" s="5">
        <f t="shared" si="2"/>
        <v>840</v>
      </c>
      <c r="K30" s="21">
        <f t="shared" si="3"/>
        <v>840</v>
      </c>
      <c r="L30" s="21">
        <f t="shared" si="4"/>
        <v>952.00000000000011</v>
      </c>
      <c r="M30" s="22">
        <f t="shared" si="5"/>
        <v>1.029411764705882</v>
      </c>
      <c r="N30" s="22">
        <f t="shared" si="6"/>
        <v>1</v>
      </c>
    </row>
    <row r="31" spans="1:14" x14ac:dyDescent="0.25">
      <c r="A31" s="15" t="s">
        <v>188</v>
      </c>
      <c r="B31" s="2">
        <f t="shared" si="7"/>
        <v>27</v>
      </c>
      <c r="C31" s="3" t="s">
        <v>35</v>
      </c>
      <c r="D31" s="3" t="s">
        <v>11</v>
      </c>
      <c r="E31" s="3" t="s">
        <v>28</v>
      </c>
      <c r="F31" s="12">
        <v>7000</v>
      </c>
      <c r="G31" s="10">
        <f t="shared" si="0"/>
        <v>1</v>
      </c>
      <c r="H31" s="12">
        <v>7000</v>
      </c>
      <c r="I31" s="5">
        <f t="shared" si="1"/>
        <v>4900</v>
      </c>
      <c r="J31" s="5">
        <f t="shared" si="2"/>
        <v>4200</v>
      </c>
      <c r="K31" s="21">
        <f t="shared" si="3"/>
        <v>4200</v>
      </c>
      <c r="L31" s="21">
        <f t="shared" si="4"/>
        <v>4760</v>
      </c>
      <c r="M31" s="22">
        <f t="shared" si="5"/>
        <v>1.0294117647058822</v>
      </c>
      <c r="N31" s="22">
        <f t="shared" si="6"/>
        <v>1</v>
      </c>
    </row>
    <row r="32" spans="1:14" x14ac:dyDescent="0.25">
      <c r="A32" s="15" t="s">
        <v>189</v>
      </c>
      <c r="B32" s="2">
        <f t="shared" si="7"/>
        <v>28</v>
      </c>
      <c r="C32" s="3" t="s">
        <v>54</v>
      </c>
      <c r="D32" s="3" t="s">
        <v>48</v>
      </c>
      <c r="E32" s="3" t="s">
        <v>73</v>
      </c>
      <c r="F32" s="12">
        <v>7800</v>
      </c>
      <c r="G32" s="10">
        <f t="shared" si="0"/>
        <v>1</v>
      </c>
      <c r="H32" s="12">
        <v>7800</v>
      </c>
      <c r="I32" s="5">
        <f t="shared" si="1"/>
        <v>5460</v>
      </c>
      <c r="J32" s="5">
        <f t="shared" si="2"/>
        <v>4680</v>
      </c>
      <c r="K32" s="21">
        <f t="shared" si="3"/>
        <v>4680</v>
      </c>
      <c r="L32" s="21">
        <f t="shared" si="4"/>
        <v>5304</v>
      </c>
      <c r="M32" s="22">
        <f t="shared" si="5"/>
        <v>1.0294117647058822</v>
      </c>
      <c r="N32" s="22">
        <f t="shared" si="6"/>
        <v>1</v>
      </c>
    </row>
    <row r="33" spans="1:14" x14ac:dyDescent="0.25">
      <c r="A33" s="15" t="s">
        <v>190</v>
      </c>
      <c r="B33" s="2">
        <f t="shared" si="7"/>
        <v>29</v>
      </c>
      <c r="C33" s="3" t="s">
        <v>54</v>
      </c>
      <c r="D33" s="3" t="s">
        <v>73</v>
      </c>
      <c r="E33" s="3" t="s">
        <v>48</v>
      </c>
      <c r="F33" s="12">
        <v>3500</v>
      </c>
      <c r="G33" s="10">
        <f t="shared" si="0"/>
        <v>1</v>
      </c>
      <c r="H33" s="12">
        <v>3500</v>
      </c>
      <c r="I33" s="5">
        <f t="shared" si="1"/>
        <v>2450</v>
      </c>
      <c r="J33" s="5">
        <f t="shared" si="2"/>
        <v>2100</v>
      </c>
      <c r="K33" s="21">
        <f t="shared" si="3"/>
        <v>2100</v>
      </c>
      <c r="L33" s="21">
        <f t="shared" si="4"/>
        <v>2380</v>
      </c>
      <c r="M33" s="22">
        <f t="shared" si="5"/>
        <v>1.0294117647058822</v>
      </c>
      <c r="N33" s="22">
        <f t="shared" si="6"/>
        <v>1</v>
      </c>
    </row>
    <row r="34" spans="1:14" x14ac:dyDescent="0.25">
      <c r="A34" s="15" t="s">
        <v>191</v>
      </c>
      <c r="B34" s="2">
        <f t="shared" si="7"/>
        <v>30</v>
      </c>
      <c r="C34" s="3" t="s">
        <v>32</v>
      </c>
      <c r="D34" s="3" t="s">
        <v>3</v>
      </c>
      <c r="E34" s="3" t="s">
        <v>41</v>
      </c>
      <c r="F34" s="12">
        <v>9000</v>
      </c>
      <c r="G34" s="10">
        <f t="shared" si="0"/>
        <v>1</v>
      </c>
      <c r="H34" s="12">
        <v>9000</v>
      </c>
      <c r="I34" s="5">
        <f t="shared" si="1"/>
        <v>6300</v>
      </c>
      <c r="J34" s="5">
        <f t="shared" si="2"/>
        <v>5400</v>
      </c>
      <c r="K34" s="21">
        <f t="shared" si="3"/>
        <v>5400</v>
      </c>
      <c r="L34" s="21">
        <f t="shared" si="4"/>
        <v>6120</v>
      </c>
      <c r="M34" s="22">
        <f t="shared" si="5"/>
        <v>1.0294117647058822</v>
      </c>
      <c r="N34" s="22">
        <f t="shared" si="6"/>
        <v>1</v>
      </c>
    </row>
    <row r="35" spans="1:14" x14ac:dyDescent="0.25">
      <c r="A35" s="15" t="s">
        <v>192</v>
      </c>
      <c r="B35" s="2">
        <f t="shared" si="7"/>
        <v>31</v>
      </c>
      <c r="C35" s="3" t="s">
        <v>28</v>
      </c>
      <c r="D35" s="3" t="s">
        <v>40</v>
      </c>
      <c r="E35" s="3" t="s">
        <v>44</v>
      </c>
      <c r="F35" s="12">
        <v>7000</v>
      </c>
      <c r="G35" s="10">
        <f t="shared" si="0"/>
        <v>1</v>
      </c>
      <c r="H35" s="12">
        <v>7000</v>
      </c>
      <c r="I35" s="5">
        <f t="shared" si="1"/>
        <v>4900</v>
      </c>
      <c r="J35" s="5">
        <f t="shared" si="2"/>
        <v>4200</v>
      </c>
      <c r="K35" s="21">
        <f t="shared" si="3"/>
        <v>4200</v>
      </c>
      <c r="L35" s="21">
        <f t="shared" si="4"/>
        <v>4760</v>
      </c>
      <c r="M35" s="22">
        <f t="shared" si="5"/>
        <v>1.0294117647058822</v>
      </c>
      <c r="N35" s="22">
        <f t="shared" si="6"/>
        <v>1</v>
      </c>
    </row>
    <row r="36" spans="1:14" x14ac:dyDescent="0.25">
      <c r="A36" s="15" t="s">
        <v>193</v>
      </c>
      <c r="B36" s="2">
        <f t="shared" si="7"/>
        <v>32</v>
      </c>
      <c r="C36" s="3" t="s">
        <v>10</v>
      </c>
      <c r="D36" s="3" t="s">
        <v>74</v>
      </c>
      <c r="E36" s="3" t="s">
        <v>34</v>
      </c>
      <c r="F36" s="12">
        <v>1500</v>
      </c>
      <c r="G36" s="10">
        <f t="shared" si="0"/>
        <v>1</v>
      </c>
      <c r="H36" s="12">
        <v>1500</v>
      </c>
      <c r="I36" s="5">
        <f t="shared" si="1"/>
        <v>1050</v>
      </c>
      <c r="J36" s="5">
        <f t="shared" si="2"/>
        <v>900</v>
      </c>
      <c r="K36" s="21">
        <f t="shared" si="3"/>
        <v>900</v>
      </c>
      <c r="L36" s="21">
        <f t="shared" si="4"/>
        <v>1020.0000000000001</v>
      </c>
      <c r="M36" s="22">
        <f t="shared" si="5"/>
        <v>1.0294117647058822</v>
      </c>
      <c r="N36" s="22">
        <f t="shared" si="6"/>
        <v>1</v>
      </c>
    </row>
    <row r="37" spans="1:14" x14ac:dyDescent="0.25">
      <c r="A37" s="15" t="s">
        <v>194</v>
      </c>
      <c r="B37" s="2">
        <f t="shared" si="7"/>
        <v>33</v>
      </c>
      <c r="C37" s="3" t="s">
        <v>10</v>
      </c>
      <c r="D37" s="3" t="s">
        <v>34</v>
      </c>
      <c r="E37" s="3" t="s">
        <v>25</v>
      </c>
      <c r="F37" s="12">
        <v>2400</v>
      </c>
      <c r="G37" s="10">
        <f t="shared" si="0"/>
        <v>1</v>
      </c>
      <c r="H37" s="12">
        <v>2400</v>
      </c>
      <c r="I37" s="5">
        <f t="shared" si="1"/>
        <v>1680</v>
      </c>
      <c r="J37" s="5">
        <f t="shared" si="2"/>
        <v>1440</v>
      </c>
      <c r="K37" s="21">
        <f t="shared" si="3"/>
        <v>1440</v>
      </c>
      <c r="L37" s="21">
        <f t="shared" si="4"/>
        <v>1632.0000000000002</v>
      </c>
      <c r="M37" s="22">
        <f t="shared" si="5"/>
        <v>1.0294117647058822</v>
      </c>
      <c r="N37" s="22">
        <f t="shared" si="6"/>
        <v>1</v>
      </c>
    </row>
    <row r="38" spans="1:14" x14ac:dyDescent="0.25">
      <c r="A38" s="15" t="s">
        <v>195</v>
      </c>
      <c r="B38" s="2">
        <f t="shared" si="7"/>
        <v>34</v>
      </c>
      <c r="C38" s="3" t="s">
        <v>16</v>
      </c>
      <c r="D38" s="3" t="s">
        <v>48</v>
      </c>
      <c r="E38" s="3" t="s">
        <v>11</v>
      </c>
      <c r="F38" s="12">
        <v>5400</v>
      </c>
      <c r="G38" s="10">
        <f t="shared" si="0"/>
        <v>1</v>
      </c>
      <c r="H38" s="12">
        <v>5400</v>
      </c>
      <c r="I38" s="5">
        <f t="shared" si="1"/>
        <v>3779.9999999999995</v>
      </c>
      <c r="J38" s="5">
        <f t="shared" si="2"/>
        <v>3240</v>
      </c>
      <c r="K38" s="21">
        <f t="shared" si="3"/>
        <v>3240</v>
      </c>
      <c r="L38" s="21">
        <f t="shared" si="4"/>
        <v>3672.0000000000005</v>
      </c>
      <c r="M38" s="22">
        <f t="shared" si="5"/>
        <v>1.029411764705882</v>
      </c>
      <c r="N38" s="22">
        <f t="shared" si="6"/>
        <v>1</v>
      </c>
    </row>
    <row r="39" spans="1:14" x14ac:dyDescent="0.25">
      <c r="A39" s="15" t="s">
        <v>196</v>
      </c>
      <c r="B39" s="2">
        <f t="shared" si="7"/>
        <v>35</v>
      </c>
      <c r="C39" s="3" t="s">
        <v>16</v>
      </c>
      <c r="D39" s="3" t="s">
        <v>11</v>
      </c>
      <c r="E39" s="3" t="s">
        <v>75</v>
      </c>
      <c r="F39" s="12">
        <v>4800</v>
      </c>
      <c r="G39" s="10">
        <f t="shared" si="0"/>
        <v>1</v>
      </c>
      <c r="H39" s="12">
        <v>4800</v>
      </c>
      <c r="I39" s="5">
        <f t="shared" si="1"/>
        <v>3360</v>
      </c>
      <c r="J39" s="5">
        <f t="shared" si="2"/>
        <v>2880</v>
      </c>
      <c r="K39" s="21">
        <f t="shared" si="3"/>
        <v>2880</v>
      </c>
      <c r="L39" s="21">
        <f t="shared" si="4"/>
        <v>3264.0000000000005</v>
      </c>
      <c r="M39" s="22">
        <f t="shared" si="5"/>
        <v>1.0294117647058822</v>
      </c>
      <c r="N39" s="22">
        <f t="shared" si="6"/>
        <v>1</v>
      </c>
    </row>
    <row r="40" spans="1:14" x14ac:dyDescent="0.25">
      <c r="A40" s="15" t="s">
        <v>197</v>
      </c>
      <c r="B40" s="2">
        <f t="shared" si="7"/>
        <v>36</v>
      </c>
      <c r="C40" s="3" t="s">
        <v>16</v>
      </c>
      <c r="D40" s="3" t="s">
        <v>75</v>
      </c>
      <c r="E40" s="3" t="s">
        <v>50</v>
      </c>
      <c r="F40" s="12">
        <v>4200</v>
      </c>
      <c r="G40" s="10">
        <f t="shared" si="0"/>
        <v>1</v>
      </c>
      <c r="H40" s="12">
        <v>4200</v>
      </c>
      <c r="I40" s="5">
        <f t="shared" si="1"/>
        <v>2940</v>
      </c>
      <c r="J40" s="5">
        <f t="shared" si="2"/>
        <v>2520</v>
      </c>
      <c r="K40" s="21">
        <f t="shared" si="3"/>
        <v>2520</v>
      </c>
      <c r="L40" s="21">
        <f t="shared" si="4"/>
        <v>2856</v>
      </c>
      <c r="M40" s="22">
        <f t="shared" si="5"/>
        <v>1.0294117647058822</v>
      </c>
      <c r="N40" s="22">
        <f t="shared" si="6"/>
        <v>1</v>
      </c>
    </row>
    <row r="41" spans="1:14" x14ac:dyDescent="0.25">
      <c r="A41" s="15" t="s">
        <v>198</v>
      </c>
      <c r="B41" s="2">
        <f t="shared" si="7"/>
        <v>37</v>
      </c>
      <c r="C41" s="3" t="s">
        <v>7</v>
      </c>
      <c r="D41" s="3" t="s">
        <v>48</v>
      </c>
      <c r="E41" s="3" t="s">
        <v>25</v>
      </c>
      <c r="F41" s="12">
        <v>4800</v>
      </c>
      <c r="G41" s="10">
        <f t="shared" si="0"/>
        <v>1</v>
      </c>
      <c r="H41" s="12">
        <v>4800</v>
      </c>
      <c r="I41" s="5">
        <f t="shared" si="1"/>
        <v>3360</v>
      </c>
      <c r="J41" s="5">
        <f t="shared" si="2"/>
        <v>2880</v>
      </c>
      <c r="K41" s="21">
        <f t="shared" si="3"/>
        <v>2880</v>
      </c>
      <c r="L41" s="21">
        <f t="shared" si="4"/>
        <v>3264.0000000000005</v>
      </c>
      <c r="M41" s="22">
        <f t="shared" si="5"/>
        <v>1.0294117647058822</v>
      </c>
      <c r="N41" s="22">
        <f t="shared" si="6"/>
        <v>1</v>
      </c>
    </row>
    <row r="42" spans="1:14" x14ac:dyDescent="0.25">
      <c r="A42" s="15" t="s">
        <v>199</v>
      </c>
      <c r="B42" s="2">
        <f t="shared" si="7"/>
        <v>38</v>
      </c>
      <c r="C42" s="3" t="s">
        <v>29</v>
      </c>
      <c r="D42" s="3" t="s">
        <v>12</v>
      </c>
      <c r="E42" s="3" t="s">
        <v>62</v>
      </c>
      <c r="F42" s="12">
        <v>10800</v>
      </c>
      <c r="G42" s="10">
        <f t="shared" si="0"/>
        <v>1</v>
      </c>
      <c r="H42" s="12">
        <v>10800</v>
      </c>
      <c r="I42" s="5">
        <f t="shared" si="1"/>
        <v>7559.9999999999991</v>
      </c>
      <c r="J42" s="5">
        <f t="shared" si="2"/>
        <v>6480</v>
      </c>
      <c r="K42" s="21">
        <f t="shared" si="3"/>
        <v>6480</v>
      </c>
      <c r="L42" s="21">
        <f t="shared" si="4"/>
        <v>7344.0000000000009</v>
      </c>
      <c r="M42" s="22">
        <f t="shared" si="5"/>
        <v>1.029411764705882</v>
      </c>
      <c r="N42" s="22">
        <f t="shared" si="6"/>
        <v>1</v>
      </c>
    </row>
    <row r="43" spans="1:14" x14ac:dyDescent="0.25">
      <c r="A43" s="15" t="s">
        <v>200</v>
      </c>
      <c r="B43" s="2">
        <f t="shared" si="7"/>
        <v>39</v>
      </c>
      <c r="C43" s="3" t="s">
        <v>15</v>
      </c>
      <c r="D43" s="3" t="s">
        <v>48</v>
      </c>
      <c r="E43" s="3" t="s">
        <v>25</v>
      </c>
      <c r="F43" s="12">
        <v>6300</v>
      </c>
      <c r="G43" s="10">
        <f t="shared" si="0"/>
        <v>1</v>
      </c>
      <c r="H43" s="12">
        <v>6300</v>
      </c>
      <c r="I43" s="5">
        <f t="shared" si="1"/>
        <v>4410</v>
      </c>
      <c r="J43" s="5">
        <f t="shared" si="2"/>
        <v>3780</v>
      </c>
      <c r="K43" s="21">
        <f t="shared" si="3"/>
        <v>3780</v>
      </c>
      <c r="L43" s="21">
        <f t="shared" si="4"/>
        <v>4284</v>
      </c>
      <c r="M43" s="22">
        <f t="shared" si="5"/>
        <v>1.0294117647058822</v>
      </c>
      <c r="N43" s="22">
        <f t="shared" si="6"/>
        <v>1</v>
      </c>
    </row>
    <row r="44" spans="1:14" x14ac:dyDescent="0.25">
      <c r="A44" s="15" t="s">
        <v>201</v>
      </c>
      <c r="B44" s="2">
        <f t="shared" si="7"/>
        <v>40</v>
      </c>
      <c r="C44" s="3" t="s">
        <v>76</v>
      </c>
      <c r="D44" s="3" t="s">
        <v>48</v>
      </c>
      <c r="E44" s="3" t="s">
        <v>19</v>
      </c>
      <c r="F44" s="12">
        <v>3000</v>
      </c>
      <c r="G44" s="10">
        <f t="shared" si="0"/>
        <v>1</v>
      </c>
      <c r="H44" s="12">
        <v>3000</v>
      </c>
      <c r="I44" s="5">
        <f t="shared" si="1"/>
        <v>2100</v>
      </c>
      <c r="J44" s="5">
        <f t="shared" si="2"/>
        <v>1800</v>
      </c>
      <c r="K44" s="21">
        <f t="shared" si="3"/>
        <v>1800</v>
      </c>
      <c r="L44" s="21">
        <f t="shared" si="4"/>
        <v>2040.0000000000002</v>
      </c>
      <c r="M44" s="22">
        <f t="shared" si="5"/>
        <v>1.0294117647058822</v>
      </c>
      <c r="N44" s="22">
        <f t="shared" si="6"/>
        <v>1</v>
      </c>
    </row>
    <row r="45" spans="1:14" x14ac:dyDescent="0.25">
      <c r="A45" s="15" t="s">
        <v>202</v>
      </c>
      <c r="B45" s="2">
        <f t="shared" si="7"/>
        <v>41</v>
      </c>
      <c r="C45" s="3" t="s">
        <v>14</v>
      </c>
      <c r="D45" s="3" t="s">
        <v>62</v>
      </c>
      <c r="E45" s="3" t="s">
        <v>54</v>
      </c>
      <c r="F45" s="12">
        <v>5000</v>
      </c>
      <c r="G45" s="10">
        <f t="shared" si="0"/>
        <v>1</v>
      </c>
      <c r="H45" s="12">
        <v>5000</v>
      </c>
      <c r="I45" s="5">
        <f t="shared" si="1"/>
        <v>3500</v>
      </c>
      <c r="J45" s="5">
        <f t="shared" si="2"/>
        <v>3000</v>
      </c>
      <c r="K45" s="21">
        <f t="shared" si="3"/>
        <v>3000</v>
      </c>
      <c r="L45" s="21">
        <f t="shared" si="4"/>
        <v>3400.0000000000005</v>
      </c>
      <c r="M45" s="22">
        <f t="shared" si="5"/>
        <v>1.0294117647058822</v>
      </c>
      <c r="N45" s="22">
        <f t="shared" si="6"/>
        <v>1</v>
      </c>
    </row>
    <row r="46" spans="1:14" x14ac:dyDescent="0.25">
      <c r="A46" s="15" t="s">
        <v>203</v>
      </c>
      <c r="B46" s="2">
        <f t="shared" si="7"/>
        <v>42</v>
      </c>
      <c r="C46" s="3" t="s">
        <v>18</v>
      </c>
      <c r="D46" s="3" t="s">
        <v>72</v>
      </c>
      <c r="E46" s="3" t="s">
        <v>13</v>
      </c>
      <c r="F46" s="12">
        <v>5000</v>
      </c>
      <c r="G46" s="10">
        <f t="shared" si="0"/>
        <v>1</v>
      </c>
      <c r="H46" s="12">
        <v>5000</v>
      </c>
      <c r="I46" s="5">
        <f t="shared" si="1"/>
        <v>3500</v>
      </c>
      <c r="J46" s="5">
        <f t="shared" si="2"/>
        <v>3000</v>
      </c>
      <c r="K46" s="21">
        <f t="shared" si="3"/>
        <v>3000</v>
      </c>
      <c r="L46" s="21">
        <f t="shared" si="4"/>
        <v>3400.0000000000005</v>
      </c>
      <c r="M46" s="22">
        <f t="shared" si="5"/>
        <v>1.0294117647058822</v>
      </c>
      <c r="N46" s="22">
        <f t="shared" si="6"/>
        <v>1</v>
      </c>
    </row>
    <row r="47" spans="1:14" x14ac:dyDescent="0.25">
      <c r="A47" s="15" t="s">
        <v>204</v>
      </c>
      <c r="B47" s="2">
        <f t="shared" si="7"/>
        <v>43</v>
      </c>
      <c r="C47" s="3" t="s">
        <v>36</v>
      </c>
      <c r="D47" s="3" t="s">
        <v>62</v>
      </c>
      <c r="E47" s="3" t="s">
        <v>3</v>
      </c>
      <c r="F47" s="12">
        <v>9000</v>
      </c>
      <c r="G47" s="10">
        <f t="shared" si="0"/>
        <v>1</v>
      </c>
      <c r="H47" s="12">
        <v>9000</v>
      </c>
      <c r="I47" s="5">
        <f t="shared" si="1"/>
        <v>6300</v>
      </c>
      <c r="J47" s="5">
        <f t="shared" si="2"/>
        <v>5400</v>
      </c>
      <c r="K47" s="21">
        <f t="shared" si="3"/>
        <v>5400</v>
      </c>
      <c r="L47" s="21">
        <f t="shared" si="4"/>
        <v>6120</v>
      </c>
      <c r="M47" s="22">
        <f t="shared" si="5"/>
        <v>1.0294117647058822</v>
      </c>
      <c r="N47" s="22">
        <f t="shared" si="6"/>
        <v>1</v>
      </c>
    </row>
    <row r="48" spans="1:14" x14ac:dyDescent="0.25">
      <c r="A48" s="15" t="s">
        <v>205</v>
      </c>
      <c r="B48" s="2">
        <f t="shared" si="7"/>
        <v>44</v>
      </c>
      <c r="C48" s="3" t="s">
        <v>42</v>
      </c>
      <c r="D48" s="3" t="s">
        <v>12</v>
      </c>
      <c r="E48" s="3" t="s">
        <v>77</v>
      </c>
      <c r="F48" s="12">
        <v>4400</v>
      </c>
      <c r="G48" s="10">
        <f t="shared" si="0"/>
        <v>1</v>
      </c>
      <c r="H48" s="12">
        <v>4400</v>
      </c>
      <c r="I48" s="5">
        <f t="shared" si="1"/>
        <v>3080</v>
      </c>
      <c r="J48" s="5">
        <f t="shared" si="2"/>
        <v>2640</v>
      </c>
      <c r="K48" s="21">
        <f t="shared" si="3"/>
        <v>2640</v>
      </c>
      <c r="L48" s="21">
        <f t="shared" si="4"/>
        <v>2992</v>
      </c>
      <c r="M48" s="22">
        <f t="shared" si="5"/>
        <v>1.0294117647058822</v>
      </c>
      <c r="N48" s="22">
        <f t="shared" si="6"/>
        <v>1</v>
      </c>
    </row>
    <row r="49" spans="1:14" x14ac:dyDescent="0.25">
      <c r="A49" s="15" t="s">
        <v>206</v>
      </c>
      <c r="B49" s="2">
        <f t="shared" si="7"/>
        <v>45</v>
      </c>
      <c r="C49" s="3" t="s">
        <v>42</v>
      </c>
      <c r="D49" s="3" t="s">
        <v>77</v>
      </c>
      <c r="E49" s="3" t="s">
        <v>78</v>
      </c>
      <c r="F49" s="12">
        <v>4200</v>
      </c>
      <c r="G49" s="10">
        <f t="shared" si="0"/>
        <v>1</v>
      </c>
      <c r="H49" s="12">
        <v>4200</v>
      </c>
      <c r="I49" s="5">
        <f t="shared" si="1"/>
        <v>2940</v>
      </c>
      <c r="J49" s="5">
        <f t="shared" si="2"/>
        <v>2520</v>
      </c>
      <c r="K49" s="21">
        <f t="shared" si="3"/>
        <v>2520</v>
      </c>
      <c r="L49" s="21">
        <f t="shared" si="4"/>
        <v>2856</v>
      </c>
      <c r="M49" s="22">
        <f t="shared" si="5"/>
        <v>1.0294117647058822</v>
      </c>
      <c r="N49" s="22">
        <f t="shared" si="6"/>
        <v>1</v>
      </c>
    </row>
    <row r="50" spans="1:14" x14ac:dyDescent="0.25">
      <c r="A50" s="15" t="s">
        <v>207</v>
      </c>
      <c r="B50" s="2">
        <f t="shared" si="7"/>
        <v>46</v>
      </c>
      <c r="C50" s="3" t="s">
        <v>5</v>
      </c>
      <c r="D50" s="3" t="s">
        <v>33</v>
      </c>
      <c r="E50" s="3"/>
      <c r="F50" s="12">
        <v>3000</v>
      </c>
      <c r="G50" s="10">
        <f t="shared" si="0"/>
        <v>1</v>
      </c>
      <c r="H50" s="12">
        <v>3000</v>
      </c>
      <c r="I50" s="5">
        <f t="shared" si="1"/>
        <v>2100</v>
      </c>
      <c r="J50" s="5">
        <f t="shared" si="2"/>
        <v>1800</v>
      </c>
      <c r="K50" s="21">
        <f t="shared" si="3"/>
        <v>1800</v>
      </c>
      <c r="L50" s="21">
        <f t="shared" si="4"/>
        <v>2040.0000000000002</v>
      </c>
      <c r="M50" s="22">
        <f t="shared" si="5"/>
        <v>1.0294117647058822</v>
      </c>
      <c r="N50" s="22">
        <f t="shared" si="6"/>
        <v>1</v>
      </c>
    </row>
    <row r="51" spans="1:14" x14ac:dyDescent="0.25">
      <c r="A51" s="15" t="s">
        <v>208</v>
      </c>
      <c r="B51" s="2">
        <f t="shared" si="7"/>
        <v>47</v>
      </c>
      <c r="C51" s="3" t="s">
        <v>21</v>
      </c>
      <c r="D51" s="3" t="s">
        <v>33</v>
      </c>
      <c r="E51" s="3"/>
      <c r="F51" s="12">
        <v>6000</v>
      </c>
      <c r="G51" s="10">
        <f t="shared" si="0"/>
        <v>1</v>
      </c>
      <c r="H51" s="12">
        <v>6000</v>
      </c>
      <c r="I51" s="5">
        <f t="shared" si="1"/>
        <v>4200</v>
      </c>
      <c r="J51" s="5">
        <f t="shared" si="2"/>
        <v>3600</v>
      </c>
      <c r="K51" s="21">
        <f t="shared" si="3"/>
        <v>3600</v>
      </c>
      <c r="L51" s="21">
        <f t="shared" si="4"/>
        <v>4080.0000000000005</v>
      </c>
      <c r="M51" s="22">
        <f t="shared" si="5"/>
        <v>1.0294117647058822</v>
      </c>
      <c r="N51" s="22">
        <f t="shared" si="6"/>
        <v>1</v>
      </c>
    </row>
    <row r="52" spans="1:14" x14ac:dyDescent="0.25">
      <c r="A52" s="15" t="s">
        <v>209</v>
      </c>
      <c r="B52" s="2">
        <f t="shared" si="7"/>
        <v>48</v>
      </c>
      <c r="C52" s="3" t="s">
        <v>40</v>
      </c>
      <c r="D52" s="3" t="s">
        <v>48</v>
      </c>
      <c r="E52" s="3" t="s">
        <v>11</v>
      </c>
      <c r="F52" s="12">
        <v>7500</v>
      </c>
      <c r="G52" s="10">
        <f t="shared" si="0"/>
        <v>1</v>
      </c>
      <c r="H52" s="12">
        <v>7500</v>
      </c>
      <c r="I52" s="5">
        <f t="shared" si="1"/>
        <v>5250</v>
      </c>
      <c r="J52" s="5">
        <f t="shared" si="2"/>
        <v>4500</v>
      </c>
      <c r="K52" s="21">
        <f t="shared" si="3"/>
        <v>4500</v>
      </c>
      <c r="L52" s="21">
        <f t="shared" si="4"/>
        <v>5100</v>
      </c>
      <c r="M52" s="22">
        <f t="shared" si="5"/>
        <v>1.0294117647058822</v>
      </c>
      <c r="N52" s="22">
        <f t="shared" si="6"/>
        <v>1</v>
      </c>
    </row>
    <row r="53" spans="1:14" x14ac:dyDescent="0.25">
      <c r="A53" s="15" t="s">
        <v>210</v>
      </c>
      <c r="B53" s="2">
        <f t="shared" si="7"/>
        <v>49</v>
      </c>
      <c r="C53" s="3" t="s">
        <v>40</v>
      </c>
      <c r="D53" s="3" t="s">
        <v>11</v>
      </c>
      <c r="E53" s="3" t="s">
        <v>50</v>
      </c>
      <c r="F53" s="12">
        <v>6700</v>
      </c>
      <c r="G53" s="10">
        <f t="shared" si="0"/>
        <v>1</v>
      </c>
      <c r="H53" s="12">
        <v>6700</v>
      </c>
      <c r="I53" s="5">
        <f t="shared" si="1"/>
        <v>4690</v>
      </c>
      <c r="J53" s="5">
        <f t="shared" si="2"/>
        <v>4020</v>
      </c>
      <c r="K53" s="21">
        <f t="shared" si="3"/>
        <v>4020</v>
      </c>
      <c r="L53" s="21">
        <f t="shared" si="4"/>
        <v>4556</v>
      </c>
      <c r="M53" s="22">
        <f t="shared" si="5"/>
        <v>1.0294117647058822</v>
      </c>
      <c r="N53" s="22">
        <f t="shared" si="6"/>
        <v>1</v>
      </c>
    </row>
    <row r="54" spans="1:14" x14ac:dyDescent="0.25">
      <c r="A54" s="15" t="s">
        <v>211</v>
      </c>
      <c r="B54" s="2">
        <f t="shared" si="7"/>
        <v>50</v>
      </c>
      <c r="C54" s="3" t="s">
        <v>31</v>
      </c>
      <c r="D54" s="3" t="s">
        <v>33</v>
      </c>
      <c r="E54" s="3"/>
      <c r="F54" s="12">
        <v>5600</v>
      </c>
      <c r="G54" s="10">
        <f t="shared" si="0"/>
        <v>1</v>
      </c>
      <c r="H54" s="12">
        <v>5600</v>
      </c>
      <c r="I54" s="5">
        <f t="shared" si="1"/>
        <v>3919.9999999999995</v>
      </c>
      <c r="J54" s="5">
        <f t="shared" si="2"/>
        <v>3360</v>
      </c>
      <c r="K54" s="21">
        <f t="shared" si="3"/>
        <v>3360</v>
      </c>
      <c r="L54" s="21">
        <f t="shared" si="4"/>
        <v>3808.0000000000005</v>
      </c>
      <c r="M54" s="22">
        <f t="shared" si="5"/>
        <v>1.029411764705882</v>
      </c>
      <c r="N54" s="22">
        <f t="shared" si="6"/>
        <v>1</v>
      </c>
    </row>
    <row r="55" spans="1:14" x14ac:dyDescent="0.25">
      <c r="A55" s="15" t="s">
        <v>212</v>
      </c>
      <c r="B55" s="2">
        <f t="shared" si="7"/>
        <v>51</v>
      </c>
      <c r="C55" s="3" t="s">
        <v>27</v>
      </c>
      <c r="D55" s="3" t="s">
        <v>40</v>
      </c>
      <c r="E55" s="3" t="s">
        <v>44</v>
      </c>
      <c r="F55" s="12">
        <v>7000</v>
      </c>
      <c r="G55" s="10">
        <f t="shared" si="0"/>
        <v>1</v>
      </c>
      <c r="H55" s="12">
        <v>7000</v>
      </c>
      <c r="I55" s="5">
        <f t="shared" si="1"/>
        <v>4900</v>
      </c>
      <c r="J55" s="5">
        <f t="shared" si="2"/>
        <v>4200</v>
      </c>
      <c r="K55" s="21">
        <f t="shared" si="3"/>
        <v>4200</v>
      </c>
      <c r="L55" s="21">
        <f t="shared" si="4"/>
        <v>4760</v>
      </c>
      <c r="M55" s="22">
        <f t="shared" si="5"/>
        <v>1.0294117647058822</v>
      </c>
      <c r="N55" s="22">
        <f t="shared" si="6"/>
        <v>1</v>
      </c>
    </row>
    <row r="56" spans="1:14" x14ac:dyDescent="0.25">
      <c r="A56" s="15" t="s">
        <v>213</v>
      </c>
      <c r="B56" s="2">
        <f t="shared" si="7"/>
        <v>52</v>
      </c>
      <c r="C56" s="3" t="s">
        <v>34</v>
      </c>
      <c r="D56" s="3" t="s">
        <v>10</v>
      </c>
      <c r="E56" s="3" t="s">
        <v>79</v>
      </c>
      <c r="F56" s="12">
        <v>1200</v>
      </c>
      <c r="G56" s="10">
        <f t="shared" si="0"/>
        <v>1</v>
      </c>
      <c r="H56" s="12">
        <v>1200</v>
      </c>
      <c r="I56" s="5">
        <f t="shared" si="1"/>
        <v>840</v>
      </c>
      <c r="J56" s="5">
        <f t="shared" si="2"/>
        <v>720</v>
      </c>
      <c r="K56" s="21">
        <f t="shared" si="3"/>
        <v>720</v>
      </c>
      <c r="L56" s="21">
        <f t="shared" si="4"/>
        <v>816.00000000000011</v>
      </c>
      <c r="M56" s="22">
        <f t="shared" si="5"/>
        <v>1.0294117647058822</v>
      </c>
      <c r="N56" s="22">
        <f t="shared" si="6"/>
        <v>1</v>
      </c>
    </row>
    <row r="57" spans="1:14" x14ac:dyDescent="0.25">
      <c r="A57" s="15" t="s">
        <v>214</v>
      </c>
      <c r="B57" s="2">
        <f t="shared" si="7"/>
        <v>53</v>
      </c>
      <c r="C57" s="3" t="s">
        <v>26</v>
      </c>
      <c r="D57" s="3" t="s">
        <v>33</v>
      </c>
      <c r="E57" s="3"/>
      <c r="F57" s="12">
        <v>6000</v>
      </c>
      <c r="G57" s="10">
        <f t="shared" si="0"/>
        <v>1</v>
      </c>
      <c r="H57" s="12">
        <v>6000</v>
      </c>
      <c r="I57" s="5">
        <f t="shared" si="1"/>
        <v>4200</v>
      </c>
      <c r="J57" s="5">
        <f t="shared" si="2"/>
        <v>3600</v>
      </c>
      <c r="K57" s="21">
        <f t="shared" si="3"/>
        <v>3600</v>
      </c>
      <c r="L57" s="21">
        <f t="shared" si="4"/>
        <v>4080.0000000000005</v>
      </c>
      <c r="M57" s="22">
        <f t="shared" si="5"/>
        <v>1.0294117647058822</v>
      </c>
      <c r="N57" s="22">
        <f t="shared" si="6"/>
        <v>1</v>
      </c>
    </row>
    <row r="58" spans="1:14" x14ac:dyDescent="0.25">
      <c r="A58" s="15" t="s">
        <v>215</v>
      </c>
      <c r="B58" s="2">
        <f t="shared" si="7"/>
        <v>54</v>
      </c>
      <c r="C58" s="3" t="s">
        <v>4</v>
      </c>
      <c r="D58" s="3" t="s">
        <v>33</v>
      </c>
      <c r="E58" s="3"/>
      <c r="F58" s="12">
        <v>6000</v>
      </c>
      <c r="G58" s="10">
        <f t="shared" si="0"/>
        <v>1</v>
      </c>
      <c r="H58" s="12">
        <v>6000</v>
      </c>
      <c r="I58" s="5">
        <f t="shared" si="1"/>
        <v>4200</v>
      </c>
      <c r="J58" s="5">
        <f t="shared" si="2"/>
        <v>3600</v>
      </c>
      <c r="K58" s="21">
        <f t="shared" si="3"/>
        <v>3600</v>
      </c>
      <c r="L58" s="21">
        <f t="shared" si="4"/>
        <v>4080.0000000000005</v>
      </c>
      <c r="M58" s="22">
        <f t="shared" si="5"/>
        <v>1.0294117647058822</v>
      </c>
      <c r="N58" s="22">
        <f t="shared" si="6"/>
        <v>1</v>
      </c>
    </row>
    <row r="59" spans="1:14" x14ac:dyDescent="0.25">
      <c r="A59" s="15" t="s">
        <v>216</v>
      </c>
      <c r="B59" s="2">
        <f t="shared" si="7"/>
        <v>55</v>
      </c>
      <c r="C59" s="3" t="s">
        <v>6</v>
      </c>
      <c r="D59" s="3" t="s">
        <v>48</v>
      </c>
      <c r="E59" s="3" t="s">
        <v>19</v>
      </c>
      <c r="F59" s="12">
        <v>3600</v>
      </c>
      <c r="G59" s="10">
        <f t="shared" si="0"/>
        <v>1</v>
      </c>
      <c r="H59" s="12">
        <v>3600</v>
      </c>
      <c r="I59" s="5">
        <f t="shared" si="1"/>
        <v>2520</v>
      </c>
      <c r="J59" s="5">
        <f t="shared" si="2"/>
        <v>2160</v>
      </c>
      <c r="K59" s="21">
        <f t="shared" si="3"/>
        <v>2160</v>
      </c>
      <c r="L59" s="21">
        <f t="shared" si="4"/>
        <v>2448</v>
      </c>
      <c r="M59" s="22">
        <f t="shared" si="5"/>
        <v>1.0294117647058822</v>
      </c>
      <c r="N59" s="22">
        <f t="shared" si="6"/>
        <v>1</v>
      </c>
    </row>
    <row r="60" spans="1:14" x14ac:dyDescent="0.25">
      <c r="A60" s="15" t="s">
        <v>217</v>
      </c>
      <c r="B60" s="2">
        <f t="shared" si="7"/>
        <v>56</v>
      </c>
      <c r="C60" s="3" t="s">
        <v>11</v>
      </c>
      <c r="D60" s="3" t="s">
        <v>40</v>
      </c>
      <c r="E60" s="3" t="s">
        <v>16</v>
      </c>
      <c r="F60" s="12">
        <v>5400</v>
      </c>
      <c r="G60" s="10">
        <f t="shared" si="0"/>
        <v>1</v>
      </c>
      <c r="H60" s="12">
        <v>5400</v>
      </c>
      <c r="I60" s="5">
        <f t="shared" si="1"/>
        <v>3779.9999999999995</v>
      </c>
      <c r="J60" s="5">
        <f t="shared" si="2"/>
        <v>3240</v>
      </c>
      <c r="K60" s="21">
        <f t="shared" si="3"/>
        <v>3240</v>
      </c>
      <c r="L60" s="21">
        <f t="shared" si="4"/>
        <v>3672.0000000000005</v>
      </c>
      <c r="M60" s="22">
        <f t="shared" si="5"/>
        <v>1.029411764705882</v>
      </c>
      <c r="N60" s="22">
        <f t="shared" si="6"/>
        <v>1</v>
      </c>
    </row>
    <row r="61" spans="1:14" x14ac:dyDescent="0.25">
      <c r="A61" s="15" t="s">
        <v>218</v>
      </c>
      <c r="B61" s="2">
        <f t="shared" si="7"/>
        <v>57</v>
      </c>
      <c r="C61" s="3" t="s">
        <v>39</v>
      </c>
      <c r="D61" s="3" t="s">
        <v>7</v>
      </c>
      <c r="E61" s="3" t="s">
        <v>42</v>
      </c>
      <c r="F61" s="12">
        <v>1800</v>
      </c>
      <c r="G61" s="10">
        <f t="shared" si="0"/>
        <v>1</v>
      </c>
      <c r="H61" s="12">
        <v>1800</v>
      </c>
      <c r="I61" s="5">
        <f t="shared" si="1"/>
        <v>1260</v>
      </c>
      <c r="J61" s="5">
        <f t="shared" si="2"/>
        <v>1080</v>
      </c>
      <c r="K61" s="21">
        <f t="shared" si="3"/>
        <v>1080</v>
      </c>
      <c r="L61" s="21">
        <f t="shared" si="4"/>
        <v>1224</v>
      </c>
      <c r="M61" s="22">
        <f t="shared" si="5"/>
        <v>1.0294117647058822</v>
      </c>
      <c r="N61" s="22">
        <f t="shared" si="6"/>
        <v>1</v>
      </c>
    </row>
    <row r="62" spans="1:14" x14ac:dyDescent="0.25">
      <c r="A62" s="15" t="s">
        <v>219</v>
      </c>
      <c r="B62" s="2">
        <f t="shared" si="7"/>
        <v>58</v>
      </c>
      <c r="C62" s="3" t="s">
        <v>39</v>
      </c>
      <c r="D62" s="3" t="s">
        <v>7</v>
      </c>
      <c r="E62" s="3" t="s">
        <v>80</v>
      </c>
      <c r="F62" s="12">
        <v>1000</v>
      </c>
      <c r="G62" s="10">
        <f t="shared" si="0"/>
        <v>1</v>
      </c>
      <c r="H62" s="12">
        <v>1000</v>
      </c>
      <c r="I62" s="5">
        <f t="shared" si="1"/>
        <v>700</v>
      </c>
      <c r="J62" s="5">
        <f t="shared" si="2"/>
        <v>600</v>
      </c>
      <c r="K62" s="21">
        <f t="shared" si="3"/>
        <v>600</v>
      </c>
      <c r="L62" s="21">
        <f t="shared" si="4"/>
        <v>680</v>
      </c>
      <c r="M62" s="22">
        <f t="shared" si="5"/>
        <v>1.0294117647058822</v>
      </c>
      <c r="N62" s="22">
        <f t="shared" si="6"/>
        <v>1</v>
      </c>
    </row>
    <row r="63" spans="1:14" x14ac:dyDescent="0.25">
      <c r="A63" s="15" t="s">
        <v>220</v>
      </c>
      <c r="B63" s="2">
        <f t="shared" si="7"/>
        <v>59</v>
      </c>
      <c r="C63" s="3" t="s">
        <v>22</v>
      </c>
      <c r="D63" s="3" t="s">
        <v>48</v>
      </c>
      <c r="E63" s="3" t="s">
        <v>79</v>
      </c>
      <c r="F63" s="12">
        <v>2400</v>
      </c>
      <c r="G63" s="10">
        <f t="shared" si="0"/>
        <v>1</v>
      </c>
      <c r="H63" s="12">
        <v>2400</v>
      </c>
      <c r="I63" s="5">
        <f t="shared" si="1"/>
        <v>1680</v>
      </c>
      <c r="J63" s="5">
        <f t="shared" si="2"/>
        <v>1440</v>
      </c>
      <c r="K63" s="21">
        <f t="shared" si="3"/>
        <v>1440</v>
      </c>
      <c r="L63" s="21">
        <f t="shared" si="4"/>
        <v>1632.0000000000002</v>
      </c>
      <c r="M63" s="22">
        <f t="shared" si="5"/>
        <v>1.0294117647058822</v>
      </c>
      <c r="N63" s="22">
        <f t="shared" si="6"/>
        <v>1</v>
      </c>
    </row>
    <row r="64" spans="1:14" x14ac:dyDescent="0.25">
      <c r="A64" s="15" t="s">
        <v>243</v>
      </c>
      <c r="B64" s="2">
        <f t="shared" si="7"/>
        <v>60</v>
      </c>
      <c r="C64" s="3" t="s">
        <v>22</v>
      </c>
      <c r="D64" s="3" t="s">
        <v>81</v>
      </c>
      <c r="E64" s="3" t="s">
        <v>82</v>
      </c>
      <c r="F64" s="12">
        <v>2200</v>
      </c>
      <c r="G64" s="10">
        <f t="shared" si="0"/>
        <v>1</v>
      </c>
      <c r="H64" s="12">
        <v>2200</v>
      </c>
      <c r="I64" s="5">
        <f t="shared" si="1"/>
        <v>1540</v>
      </c>
      <c r="J64" s="5">
        <f t="shared" si="2"/>
        <v>1320</v>
      </c>
      <c r="K64" s="21">
        <f t="shared" si="3"/>
        <v>1320</v>
      </c>
      <c r="L64" s="21">
        <f t="shared" si="4"/>
        <v>1496</v>
      </c>
      <c r="M64" s="22">
        <f t="shared" si="5"/>
        <v>1.0294117647058822</v>
      </c>
      <c r="N64" s="22">
        <f t="shared" si="6"/>
        <v>1</v>
      </c>
    </row>
    <row r="65" spans="1:14" x14ac:dyDescent="0.25">
      <c r="A65" s="15" t="s">
        <v>244</v>
      </c>
      <c r="B65" s="2">
        <f t="shared" si="7"/>
        <v>61</v>
      </c>
      <c r="C65" s="3" t="s">
        <v>22</v>
      </c>
      <c r="D65" s="3" t="s">
        <v>82</v>
      </c>
      <c r="E65" s="3" t="s">
        <v>83</v>
      </c>
      <c r="F65" s="12">
        <v>1200</v>
      </c>
      <c r="G65" s="10">
        <f t="shared" si="0"/>
        <v>1</v>
      </c>
      <c r="H65" s="12">
        <v>1200</v>
      </c>
      <c r="I65" s="5">
        <f t="shared" si="1"/>
        <v>840</v>
      </c>
      <c r="J65" s="5">
        <f t="shared" si="2"/>
        <v>720</v>
      </c>
      <c r="K65" s="21">
        <f t="shared" si="3"/>
        <v>720</v>
      </c>
      <c r="L65" s="21">
        <f t="shared" si="4"/>
        <v>816.00000000000011</v>
      </c>
      <c r="M65" s="22">
        <f t="shared" si="5"/>
        <v>1.0294117647058822</v>
      </c>
      <c r="N65" s="22">
        <f t="shared" si="6"/>
        <v>1</v>
      </c>
    </row>
    <row r="66" spans="1:14" x14ac:dyDescent="0.25">
      <c r="A66" s="15" t="s">
        <v>221</v>
      </c>
      <c r="B66" s="2">
        <f t="shared" si="7"/>
        <v>62</v>
      </c>
      <c r="C66" s="3" t="s">
        <v>38</v>
      </c>
      <c r="D66" s="3" t="s">
        <v>48</v>
      </c>
      <c r="E66" s="3" t="s">
        <v>50</v>
      </c>
      <c r="F66" s="12">
        <v>4500</v>
      </c>
      <c r="G66" s="10">
        <f t="shared" si="0"/>
        <v>1</v>
      </c>
      <c r="H66" s="12">
        <v>4500</v>
      </c>
      <c r="I66" s="5">
        <f t="shared" si="1"/>
        <v>3150</v>
      </c>
      <c r="J66" s="5">
        <f t="shared" si="2"/>
        <v>2700</v>
      </c>
      <c r="K66" s="21">
        <f t="shared" si="3"/>
        <v>2700</v>
      </c>
      <c r="L66" s="21">
        <f t="shared" si="4"/>
        <v>3060</v>
      </c>
      <c r="M66" s="22">
        <f t="shared" si="5"/>
        <v>1.0294117647058822</v>
      </c>
      <c r="N66" s="22">
        <f t="shared" si="6"/>
        <v>1</v>
      </c>
    </row>
    <row r="67" spans="1:14" x14ac:dyDescent="0.25">
      <c r="A67" s="15" t="s">
        <v>222</v>
      </c>
      <c r="B67" s="2">
        <f t="shared" si="7"/>
        <v>63</v>
      </c>
      <c r="C67" s="3" t="s">
        <v>38</v>
      </c>
      <c r="D67" s="3" t="s">
        <v>50</v>
      </c>
      <c r="E67" s="3" t="s">
        <v>40</v>
      </c>
      <c r="F67" s="12">
        <v>4300</v>
      </c>
      <c r="G67" s="10">
        <f t="shared" si="0"/>
        <v>1</v>
      </c>
      <c r="H67" s="12">
        <v>4300</v>
      </c>
      <c r="I67" s="5">
        <f t="shared" si="1"/>
        <v>3010</v>
      </c>
      <c r="J67" s="5">
        <f t="shared" si="2"/>
        <v>2580</v>
      </c>
      <c r="K67" s="21">
        <f t="shared" si="3"/>
        <v>2580</v>
      </c>
      <c r="L67" s="21">
        <f t="shared" si="4"/>
        <v>2924</v>
      </c>
      <c r="M67" s="22">
        <f t="shared" si="5"/>
        <v>1.0294117647058822</v>
      </c>
      <c r="N67" s="22">
        <f t="shared" si="6"/>
        <v>1</v>
      </c>
    </row>
    <row r="68" spans="1:14" x14ac:dyDescent="0.25">
      <c r="A68" s="15" t="s">
        <v>223</v>
      </c>
      <c r="B68" s="2">
        <f t="shared" si="7"/>
        <v>64</v>
      </c>
      <c r="C68" s="3" t="s">
        <v>23</v>
      </c>
      <c r="D68" s="3" t="s">
        <v>48</v>
      </c>
      <c r="E68" s="3" t="s">
        <v>4</v>
      </c>
      <c r="F68" s="12">
        <v>4800</v>
      </c>
      <c r="G68" s="10">
        <f t="shared" ref="G68:G122" si="8">H68/F68</f>
        <v>1</v>
      </c>
      <c r="H68" s="12">
        <v>4800</v>
      </c>
      <c r="I68" s="5">
        <f t="shared" si="1"/>
        <v>3360</v>
      </c>
      <c r="J68" s="5">
        <f t="shared" si="2"/>
        <v>2880</v>
      </c>
      <c r="K68" s="21">
        <f t="shared" si="3"/>
        <v>2880</v>
      </c>
      <c r="L68" s="21">
        <f t="shared" si="4"/>
        <v>3264.0000000000005</v>
      </c>
      <c r="M68" s="22">
        <f t="shared" si="5"/>
        <v>1.0294117647058822</v>
      </c>
      <c r="N68" s="22">
        <f t="shared" si="6"/>
        <v>1</v>
      </c>
    </row>
    <row r="69" spans="1:14" x14ac:dyDescent="0.25">
      <c r="A69" s="15" t="s">
        <v>224</v>
      </c>
      <c r="B69" s="2">
        <f t="shared" si="7"/>
        <v>65</v>
      </c>
      <c r="C69" s="3" t="s">
        <v>23</v>
      </c>
      <c r="D69" s="3" t="s">
        <v>4</v>
      </c>
      <c r="E69" s="3" t="s">
        <v>19</v>
      </c>
      <c r="F69" s="12">
        <v>6100</v>
      </c>
      <c r="G69" s="10">
        <f t="shared" si="8"/>
        <v>1</v>
      </c>
      <c r="H69" s="12">
        <v>6100</v>
      </c>
      <c r="I69" s="5">
        <f t="shared" si="1"/>
        <v>4270</v>
      </c>
      <c r="J69" s="5">
        <f t="shared" si="2"/>
        <v>3660</v>
      </c>
      <c r="K69" s="21">
        <f t="shared" si="3"/>
        <v>3660</v>
      </c>
      <c r="L69" s="21">
        <f t="shared" si="4"/>
        <v>4148</v>
      </c>
      <c r="M69" s="22">
        <f t="shared" si="5"/>
        <v>1.0294117647058822</v>
      </c>
      <c r="N69" s="22">
        <f t="shared" si="6"/>
        <v>1</v>
      </c>
    </row>
    <row r="70" spans="1:14" x14ac:dyDescent="0.25">
      <c r="A70" s="15" t="s">
        <v>225</v>
      </c>
      <c r="B70" s="2">
        <f t="shared" si="7"/>
        <v>66</v>
      </c>
      <c r="C70" s="3" t="s">
        <v>13</v>
      </c>
      <c r="D70" s="3" t="s">
        <v>62</v>
      </c>
      <c r="E70" s="3" t="s">
        <v>84</v>
      </c>
      <c r="F70" s="12">
        <v>9000</v>
      </c>
      <c r="G70" s="10">
        <f t="shared" si="8"/>
        <v>1</v>
      </c>
      <c r="H70" s="12">
        <v>9000</v>
      </c>
      <c r="I70" s="5">
        <f t="shared" ref="I70:I122" si="9">H70*70%</f>
        <v>6300</v>
      </c>
      <c r="J70" s="5">
        <f t="shared" ref="J70:J122" si="10">H70*60%</f>
        <v>5400</v>
      </c>
      <c r="K70" s="21">
        <f t="shared" ref="K70:K122" si="11">0.6*F70</f>
        <v>5400</v>
      </c>
      <c r="L70" s="21">
        <f t="shared" ref="L70:L122" si="12">0.68*F70</f>
        <v>6120</v>
      </c>
      <c r="M70" s="22">
        <f t="shared" ref="M70:M122" si="13">I70/L70</f>
        <v>1.0294117647058822</v>
      </c>
      <c r="N70" s="22">
        <f t="shared" ref="N70:N122" si="14">J70/K70</f>
        <v>1</v>
      </c>
    </row>
    <row r="71" spans="1:14" x14ac:dyDescent="0.25">
      <c r="A71" s="15" t="s">
        <v>226</v>
      </c>
      <c r="B71" s="2">
        <f t="shared" ref="B71:B122" si="15">B70+1</f>
        <v>67</v>
      </c>
      <c r="C71" s="3" t="s">
        <v>13</v>
      </c>
      <c r="D71" s="3" t="s">
        <v>84</v>
      </c>
      <c r="E71" s="3" t="s">
        <v>48</v>
      </c>
      <c r="F71" s="12">
        <v>9600</v>
      </c>
      <c r="G71" s="10">
        <f t="shared" si="8"/>
        <v>1</v>
      </c>
      <c r="H71" s="12">
        <v>9600</v>
      </c>
      <c r="I71" s="5">
        <f t="shared" si="9"/>
        <v>6720</v>
      </c>
      <c r="J71" s="5">
        <f t="shared" si="10"/>
        <v>5760</v>
      </c>
      <c r="K71" s="21">
        <f t="shared" si="11"/>
        <v>5760</v>
      </c>
      <c r="L71" s="21">
        <f t="shared" si="12"/>
        <v>6528.0000000000009</v>
      </c>
      <c r="M71" s="22">
        <f t="shared" si="13"/>
        <v>1.0294117647058822</v>
      </c>
      <c r="N71" s="22">
        <f t="shared" si="14"/>
        <v>1</v>
      </c>
    </row>
    <row r="72" spans="1:14" x14ac:dyDescent="0.25">
      <c r="A72" s="15" t="s">
        <v>227</v>
      </c>
      <c r="B72" s="2">
        <f t="shared" si="15"/>
        <v>68</v>
      </c>
      <c r="C72" s="3" t="s">
        <v>17</v>
      </c>
      <c r="D72" s="3" t="s">
        <v>33</v>
      </c>
      <c r="E72" s="3"/>
      <c r="F72" s="12">
        <v>6300</v>
      </c>
      <c r="G72" s="10">
        <f t="shared" si="8"/>
        <v>1</v>
      </c>
      <c r="H72" s="12">
        <v>6300</v>
      </c>
      <c r="I72" s="5">
        <f t="shared" si="9"/>
        <v>4410</v>
      </c>
      <c r="J72" s="5">
        <f t="shared" si="10"/>
        <v>3780</v>
      </c>
      <c r="K72" s="21">
        <f t="shared" si="11"/>
        <v>3780</v>
      </c>
      <c r="L72" s="21">
        <f t="shared" si="12"/>
        <v>4284</v>
      </c>
      <c r="M72" s="22">
        <f t="shared" si="13"/>
        <v>1.0294117647058822</v>
      </c>
      <c r="N72" s="22">
        <f t="shared" si="14"/>
        <v>1</v>
      </c>
    </row>
    <row r="73" spans="1:14" x14ac:dyDescent="0.25">
      <c r="A73" s="15" t="s">
        <v>228</v>
      </c>
      <c r="B73" s="2">
        <f t="shared" si="15"/>
        <v>69</v>
      </c>
      <c r="C73" s="3" t="s">
        <v>37</v>
      </c>
      <c r="D73" s="3" t="s">
        <v>33</v>
      </c>
      <c r="E73" s="3"/>
      <c r="F73" s="12">
        <v>1300</v>
      </c>
      <c r="G73" s="10">
        <f t="shared" si="8"/>
        <v>1</v>
      </c>
      <c r="H73" s="12">
        <v>1300</v>
      </c>
      <c r="I73" s="5">
        <f t="shared" si="9"/>
        <v>909.99999999999989</v>
      </c>
      <c r="J73" s="5">
        <f t="shared" si="10"/>
        <v>780</v>
      </c>
      <c r="K73" s="21">
        <f t="shared" si="11"/>
        <v>780</v>
      </c>
      <c r="L73" s="21">
        <f t="shared" si="12"/>
        <v>884.00000000000011</v>
      </c>
      <c r="M73" s="22">
        <f t="shared" si="13"/>
        <v>1.029411764705882</v>
      </c>
      <c r="N73" s="22">
        <f t="shared" si="14"/>
        <v>1</v>
      </c>
    </row>
    <row r="74" spans="1:14" x14ac:dyDescent="0.25">
      <c r="A74" s="15" t="s">
        <v>229</v>
      </c>
      <c r="B74" s="2">
        <f t="shared" si="15"/>
        <v>70</v>
      </c>
      <c r="C74" s="3" t="s">
        <v>30</v>
      </c>
      <c r="D74" s="3" t="s">
        <v>33</v>
      </c>
      <c r="E74" s="3"/>
      <c r="F74" s="12">
        <v>3500</v>
      </c>
      <c r="G74" s="10">
        <f t="shared" si="8"/>
        <v>1</v>
      </c>
      <c r="H74" s="12">
        <v>3500</v>
      </c>
      <c r="I74" s="5">
        <f t="shared" si="9"/>
        <v>2450</v>
      </c>
      <c r="J74" s="5">
        <f t="shared" si="10"/>
        <v>2100</v>
      </c>
      <c r="K74" s="21">
        <f t="shared" si="11"/>
        <v>2100</v>
      </c>
      <c r="L74" s="21">
        <f t="shared" si="12"/>
        <v>2380</v>
      </c>
      <c r="M74" s="22">
        <f t="shared" si="13"/>
        <v>1.0294117647058822</v>
      </c>
      <c r="N74" s="22">
        <f t="shared" si="14"/>
        <v>1</v>
      </c>
    </row>
    <row r="75" spans="1:14" x14ac:dyDescent="0.25">
      <c r="A75" s="15" t="s">
        <v>230</v>
      </c>
      <c r="B75" s="2">
        <f t="shared" si="15"/>
        <v>71</v>
      </c>
      <c r="C75" s="3" t="s">
        <v>8</v>
      </c>
      <c r="D75" s="3" t="s">
        <v>11</v>
      </c>
      <c r="E75" s="3" t="s">
        <v>28</v>
      </c>
      <c r="F75" s="12">
        <v>7000</v>
      </c>
      <c r="G75" s="10">
        <f t="shared" si="8"/>
        <v>1</v>
      </c>
      <c r="H75" s="12">
        <v>7000</v>
      </c>
      <c r="I75" s="5">
        <f t="shared" si="9"/>
        <v>4900</v>
      </c>
      <c r="J75" s="5">
        <f t="shared" si="10"/>
        <v>4200</v>
      </c>
      <c r="K75" s="21">
        <f t="shared" si="11"/>
        <v>4200</v>
      </c>
      <c r="L75" s="21">
        <f t="shared" si="12"/>
        <v>4760</v>
      </c>
      <c r="M75" s="22">
        <f t="shared" si="13"/>
        <v>1.0294117647058822</v>
      </c>
      <c r="N75" s="22">
        <f t="shared" si="14"/>
        <v>1</v>
      </c>
    </row>
    <row r="76" spans="1:14" ht="31.5" x14ac:dyDescent="0.25">
      <c r="A76" s="16" t="s">
        <v>231</v>
      </c>
      <c r="B76" s="2">
        <f t="shared" si="15"/>
        <v>72</v>
      </c>
      <c r="C76" s="3" t="s">
        <v>85</v>
      </c>
      <c r="D76" s="3" t="s">
        <v>33</v>
      </c>
      <c r="E76" s="3"/>
      <c r="F76" s="12">
        <v>5600</v>
      </c>
      <c r="G76" s="10">
        <f t="shared" si="8"/>
        <v>1</v>
      </c>
      <c r="H76" s="12">
        <v>5600</v>
      </c>
      <c r="I76" s="5">
        <f t="shared" si="9"/>
        <v>3919.9999999999995</v>
      </c>
      <c r="J76" s="5">
        <f t="shared" si="10"/>
        <v>3360</v>
      </c>
      <c r="K76" s="21">
        <f t="shared" si="11"/>
        <v>3360</v>
      </c>
      <c r="L76" s="21">
        <f t="shared" si="12"/>
        <v>3808.0000000000005</v>
      </c>
      <c r="M76" s="22">
        <f t="shared" si="13"/>
        <v>1.029411764705882</v>
      </c>
      <c r="N76" s="22">
        <f t="shared" si="14"/>
        <v>1</v>
      </c>
    </row>
    <row r="77" spans="1:14" ht="47.25" x14ac:dyDescent="0.25">
      <c r="A77" s="15" t="s">
        <v>232</v>
      </c>
      <c r="B77" s="2">
        <f t="shared" si="15"/>
        <v>73</v>
      </c>
      <c r="C77" s="3" t="s">
        <v>86</v>
      </c>
      <c r="D77" s="3" t="s">
        <v>48</v>
      </c>
      <c r="E77" s="3" t="s">
        <v>87</v>
      </c>
      <c r="F77" s="12">
        <v>3500</v>
      </c>
      <c r="G77" s="10">
        <f t="shared" si="8"/>
        <v>1</v>
      </c>
      <c r="H77" s="12">
        <v>3500</v>
      </c>
      <c r="I77" s="5">
        <f t="shared" si="9"/>
        <v>2450</v>
      </c>
      <c r="J77" s="5">
        <f t="shared" si="10"/>
        <v>2100</v>
      </c>
      <c r="K77" s="21">
        <f t="shared" si="11"/>
        <v>2100</v>
      </c>
      <c r="L77" s="21">
        <f t="shared" si="12"/>
        <v>2380</v>
      </c>
      <c r="M77" s="22">
        <f t="shared" si="13"/>
        <v>1.0294117647058822</v>
      </c>
      <c r="N77" s="22">
        <f t="shared" si="14"/>
        <v>1</v>
      </c>
    </row>
    <row r="78" spans="1:14" ht="31.5" x14ac:dyDescent="0.25">
      <c r="A78" s="15" t="s">
        <v>233</v>
      </c>
      <c r="B78" s="2">
        <f t="shared" si="15"/>
        <v>74</v>
      </c>
      <c r="C78" s="3" t="s">
        <v>88</v>
      </c>
      <c r="D78" s="3" t="s">
        <v>41</v>
      </c>
      <c r="E78" s="3" t="s">
        <v>54</v>
      </c>
      <c r="F78" s="12">
        <v>4500</v>
      </c>
      <c r="G78" s="10">
        <f t="shared" si="8"/>
        <v>1</v>
      </c>
      <c r="H78" s="12">
        <v>4500</v>
      </c>
      <c r="I78" s="5">
        <f t="shared" si="9"/>
        <v>3150</v>
      </c>
      <c r="J78" s="5">
        <f t="shared" si="10"/>
        <v>2700</v>
      </c>
      <c r="K78" s="21">
        <f t="shared" si="11"/>
        <v>2700</v>
      </c>
      <c r="L78" s="21">
        <f t="shared" si="12"/>
        <v>3060</v>
      </c>
      <c r="M78" s="22">
        <f t="shared" si="13"/>
        <v>1.0294117647058822</v>
      </c>
      <c r="N78" s="22">
        <f t="shared" si="14"/>
        <v>1</v>
      </c>
    </row>
    <row r="79" spans="1:14" x14ac:dyDescent="0.25">
      <c r="A79" s="15" t="s">
        <v>234</v>
      </c>
      <c r="B79" s="2">
        <f t="shared" si="15"/>
        <v>75</v>
      </c>
      <c r="C79" s="3" t="s">
        <v>89</v>
      </c>
      <c r="D79" s="3" t="s">
        <v>41</v>
      </c>
      <c r="E79" s="3" t="s">
        <v>54</v>
      </c>
      <c r="F79" s="12">
        <v>5600</v>
      </c>
      <c r="G79" s="10">
        <f t="shared" si="8"/>
        <v>1</v>
      </c>
      <c r="H79" s="12">
        <v>5600</v>
      </c>
      <c r="I79" s="5">
        <f t="shared" si="9"/>
        <v>3919.9999999999995</v>
      </c>
      <c r="J79" s="5">
        <f t="shared" si="10"/>
        <v>3360</v>
      </c>
      <c r="K79" s="21">
        <f t="shared" si="11"/>
        <v>3360</v>
      </c>
      <c r="L79" s="21">
        <f t="shared" si="12"/>
        <v>3808.0000000000005</v>
      </c>
      <c r="M79" s="22">
        <f t="shared" si="13"/>
        <v>1.029411764705882</v>
      </c>
      <c r="N79" s="22">
        <f t="shared" si="14"/>
        <v>1</v>
      </c>
    </row>
    <row r="80" spans="1:14" ht="47.25" x14ac:dyDescent="0.25">
      <c r="A80" s="16" t="s">
        <v>235</v>
      </c>
      <c r="B80" s="2">
        <f t="shared" si="15"/>
        <v>76</v>
      </c>
      <c r="C80" s="3" t="s">
        <v>90</v>
      </c>
      <c r="D80" s="3" t="s">
        <v>33</v>
      </c>
      <c r="E80" s="3"/>
      <c r="F80" s="12">
        <v>5400</v>
      </c>
      <c r="G80" s="10">
        <f t="shared" si="8"/>
        <v>1</v>
      </c>
      <c r="H80" s="12">
        <v>5400</v>
      </c>
      <c r="I80" s="5">
        <f t="shared" si="9"/>
        <v>3779.9999999999995</v>
      </c>
      <c r="J80" s="5">
        <f t="shared" si="10"/>
        <v>3240</v>
      </c>
      <c r="K80" s="21">
        <f t="shared" si="11"/>
        <v>3240</v>
      </c>
      <c r="L80" s="21">
        <f t="shared" si="12"/>
        <v>3672.0000000000005</v>
      </c>
      <c r="M80" s="22">
        <f t="shared" si="13"/>
        <v>1.029411764705882</v>
      </c>
      <c r="N80" s="22">
        <f t="shared" si="14"/>
        <v>1</v>
      </c>
    </row>
    <row r="81" spans="1:14" x14ac:dyDescent="0.25">
      <c r="A81" s="15" t="s">
        <v>236</v>
      </c>
      <c r="B81" s="2">
        <f t="shared" si="15"/>
        <v>77</v>
      </c>
      <c r="C81" s="3" t="s">
        <v>43</v>
      </c>
      <c r="D81" s="3" t="s">
        <v>23</v>
      </c>
      <c r="E81" s="3" t="s">
        <v>17</v>
      </c>
      <c r="F81" s="12">
        <v>4500</v>
      </c>
      <c r="G81" s="10">
        <f t="shared" si="8"/>
        <v>1</v>
      </c>
      <c r="H81" s="12">
        <v>4500</v>
      </c>
      <c r="I81" s="5">
        <f t="shared" si="9"/>
        <v>3150</v>
      </c>
      <c r="J81" s="5">
        <f t="shared" si="10"/>
        <v>2700</v>
      </c>
      <c r="K81" s="21">
        <f t="shared" si="11"/>
        <v>2700</v>
      </c>
      <c r="L81" s="21">
        <f t="shared" si="12"/>
        <v>3060</v>
      </c>
      <c r="M81" s="22">
        <f t="shared" si="13"/>
        <v>1.0294117647058822</v>
      </c>
      <c r="N81" s="22">
        <f t="shared" si="14"/>
        <v>1</v>
      </c>
    </row>
    <row r="82" spans="1:14" ht="31.5" x14ac:dyDescent="0.25">
      <c r="A82" s="16" t="s">
        <v>237</v>
      </c>
      <c r="B82" s="2">
        <f t="shared" si="15"/>
        <v>78</v>
      </c>
      <c r="C82" s="3" t="s">
        <v>91</v>
      </c>
      <c r="D82" s="3" t="s">
        <v>33</v>
      </c>
      <c r="E82" s="3"/>
      <c r="F82" s="12">
        <v>2200</v>
      </c>
      <c r="G82" s="10">
        <f t="shared" si="8"/>
        <v>1</v>
      </c>
      <c r="H82" s="12">
        <v>2200</v>
      </c>
      <c r="I82" s="5">
        <f t="shared" si="9"/>
        <v>1540</v>
      </c>
      <c r="J82" s="5">
        <f t="shared" si="10"/>
        <v>1320</v>
      </c>
      <c r="K82" s="21">
        <f t="shared" si="11"/>
        <v>1320</v>
      </c>
      <c r="L82" s="21">
        <f t="shared" si="12"/>
        <v>1496</v>
      </c>
      <c r="M82" s="22">
        <f t="shared" si="13"/>
        <v>1.0294117647058822</v>
      </c>
      <c r="N82" s="22">
        <f t="shared" si="14"/>
        <v>1</v>
      </c>
    </row>
    <row r="83" spans="1:14" ht="31.5" x14ac:dyDescent="0.25">
      <c r="A83" s="16" t="s">
        <v>238</v>
      </c>
      <c r="B83" s="2">
        <f t="shared" si="15"/>
        <v>79</v>
      </c>
      <c r="C83" s="3" t="s">
        <v>92</v>
      </c>
      <c r="D83" s="3" t="s">
        <v>33</v>
      </c>
      <c r="E83" s="3"/>
      <c r="F83" s="12">
        <v>3200</v>
      </c>
      <c r="G83" s="10">
        <f t="shared" si="8"/>
        <v>1</v>
      </c>
      <c r="H83" s="12">
        <v>3200</v>
      </c>
      <c r="I83" s="5">
        <f t="shared" si="9"/>
        <v>2240</v>
      </c>
      <c r="J83" s="5">
        <f t="shared" si="10"/>
        <v>1920</v>
      </c>
      <c r="K83" s="21">
        <f t="shared" si="11"/>
        <v>1920</v>
      </c>
      <c r="L83" s="21">
        <f t="shared" si="12"/>
        <v>2176</v>
      </c>
      <c r="M83" s="22">
        <f t="shared" si="13"/>
        <v>1.0294117647058822</v>
      </c>
      <c r="N83" s="22">
        <f t="shared" si="14"/>
        <v>1</v>
      </c>
    </row>
    <row r="84" spans="1:14" x14ac:dyDescent="0.25">
      <c r="A84" s="15" t="s">
        <v>245</v>
      </c>
      <c r="B84" s="2">
        <f t="shared" si="15"/>
        <v>80</v>
      </c>
      <c r="C84" s="3" t="s">
        <v>93</v>
      </c>
      <c r="D84" s="3" t="s">
        <v>81</v>
      </c>
      <c r="E84" s="3" t="s">
        <v>94</v>
      </c>
      <c r="F84" s="12">
        <v>4100</v>
      </c>
      <c r="G84" s="10">
        <f t="shared" si="8"/>
        <v>1</v>
      </c>
      <c r="H84" s="12">
        <v>4100</v>
      </c>
      <c r="I84" s="5">
        <f t="shared" si="9"/>
        <v>2870</v>
      </c>
      <c r="J84" s="5">
        <f t="shared" si="10"/>
        <v>2460</v>
      </c>
      <c r="K84" s="21">
        <f t="shared" si="11"/>
        <v>2460</v>
      </c>
      <c r="L84" s="21">
        <f t="shared" si="12"/>
        <v>2788</v>
      </c>
      <c r="M84" s="22">
        <f t="shared" si="13"/>
        <v>1.0294117647058822</v>
      </c>
      <c r="N84" s="22">
        <f t="shared" si="14"/>
        <v>1</v>
      </c>
    </row>
    <row r="85" spans="1:14" x14ac:dyDescent="0.25">
      <c r="A85" s="15" t="s">
        <v>246</v>
      </c>
      <c r="B85" s="2">
        <f t="shared" si="15"/>
        <v>81</v>
      </c>
      <c r="C85" s="3" t="s">
        <v>93</v>
      </c>
      <c r="D85" s="3" t="s">
        <v>94</v>
      </c>
      <c r="E85" s="3" t="s">
        <v>50</v>
      </c>
      <c r="F85" s="12">
        <v>2800</v>
      </c>
      <c r="G85" s="10">
        <f t="shared" si="8"/>
        <v>1</v>
      </c>
      <c r="H85" s="12">
        <v>2800</v>
      </c>
      <c r="I85" s="5">
        <f t="shared" si="9"/>
        <v>1959.9999999999998</v>
      </c>
      <c r="J85" s="5">
        <f t="shared" si="10"/>
        <v>1680</v>
      </c>
      <c r="K85" s="21">
        <f t="shared" si="11"/>
        <v>1680</v>
      </c>
      <c r="L85" s="21">
        <f t="shared" si="12"/>
        <v>1904.0000000000002</v>
      </c>
      <c r="M85" s="22">
        <f t="shared" si="13"/>
        <v>1.029411764705882</v>
      </c>
      <c r="N85" s="22">
        <f t="shared" si="14"/>
        <v>1</v>
      </c>
    </row>
    <row r="86" spans="1:14" x14ac:dyDescent="0.25">
      <c r="A86" s="15" t="s">
        <v>247</v>
      </c>
      <c r="B86" s="2">
        <f t="shared" si="15"/>
        <v>82</v>
      </c>
      <c r="C86" s="3" t="s">
        <v>95</v>
      </c>
      <c r="D86" s="3" t="s">
        <v>96</v>
      </c>
      <c r="E86" s="3" t="s">
        <v>97</v>
      </c>
      <c r="F86" s="12">
        <v>1800</v>
      </c>
      <c r="G86" s="10">
        <f t="shared" si="8"/>
        <v>1</v>
      </c>
      <c r="H86" s="12">
        <v>1800</v>
      </c>
      <c r="I86" s="5">
        <f t="shared" si="9"/>
        <v>1260</v>
      </c>
      <c r="J86" s="5">
        <f t="shared" si="10"/>
        <v>1080</v>
      </c>
      <c r="K86" s="21">
        <f t="shared" si="11"/>
        <v>1080</v>
      </c>
      <c r="L86" s="21">
        <f t="shared" si="12"/>
        <v>1224</v>
      </c>
      <c r="M86" s="22">
        <f t="shared" si="13"/>
        <v>1.0294117647058822</v>
      </c>
      <c r="N86" s="22">
        <f t="shared" si="14"/>
        <v>1</v>
      </c>
    </row>
    <row r="87" spans="1:14" x14ac:dyDescent="0.25">
      <c r="A87" s="15" t="s">
        <v>248</v>
      </c>
      <c r="B87" s="2">
        <f t="shared" si="15"/>
        <v>83</v>
      </c>
      <c r="C87" s="3" t="s">
        <v>95</v>
      </c>
      <c r="D87" s="3" t="s">
        <v>97</v>
      </c>
      <c r="E87" s="3" t="s">
        <v>98</v>
      </c>
      <c r="F87" s="12">
        <v>1300</v>
      </c>
      <c r="G87" s="10">
        <f t="shared" si="8"/>
        <v>1</v>
      </c>
      <c r="H87" s="12">
        <v>1300</v>
      </c>
      <c r="I87" s="5">
        <f t="shared" si="9"/>
        <v>909.99999999999989</v>
      </c>
      <c r="J87" s="5">
        <f t="shared" si="10"/>
        <v>780</v>
      </c>
      <c r="K87" s="21">
        <f t="shared" si="11"/>
        <v>780</v>
      </c>
      <c r="L87" s="21">
        <f t="shared" si="12"/>
        <v>884.00000000000011</v>
      </c>
      <c r="M87" s="22">
        <f t="shared" si="13"/>
        <v>1.029411764705882</v>
      </c>
      <c r="N87" s="22">
        <f t="shared" si="14"/>
        <v>1</v>
      </c>
    </row>
    <row r="88" spans="1:14" x14ac:dyDescent="0.25">
      <c r="A88" s="15" t="s">
        <v>249</v>
      </c>
      <c r="B88" s="2">
        <f t="shared" si="15"/>
        <v>84</v>
      </c>
      <c r="C88" s="3" t="s">
        <v>95</v>
      </c>
      <c r="D88" s="3" t="s">
        <v>98</v>
      </c>
      <c r="E88" s="3" t="s">
        <v>99</v>
      </c>
      <c r="F88" s="12">
        <v>1000</v>
      </c>
      <c r="G88" s="10">
        <f t="shared" si="8"/>
        <v>1</v>
      </c>
      <c r="H88" s="12">
        <v>1000</v>
      </c>
      <c r="I88" s="5">
        <f t="shared" si="9"/>
        <v>700</v>
      </c>
      <c r="J88" s="5">
        <f t="shared" si="10"/>
        <v>600</v>
      </c>
      <c r="K88" s="21">
        <f t="shared" si="11"/>
        <v>600</v>
      </c>
      <c r="L88" s="21">
        <f t="shared" si="12"/>
        <v>680</v>
      </c>
      <c r="M88" s="22">
        <f t="shared" si="13"/>
        <v>1.0294117647058822</v>
      </c>
      <c r="N88" s="22">
        <f t="shared" si="14"/>
        <v>1</v>
      </c>
    </row>
    <row r="89" spans="1:14" x14ac:dyDescent="0.25">
      <c r="A89" s="15" t="s">
        <v>250</v>
      </c>
      <c r="B89" s="2">
        <f t="shared" si="15"/>
        <v>85</v>
      </c>
      <c r="C89" s="3" t="s">
        <v>95</v>
      </c>
      <c r="D89" s="3" t="s">
        <v>100</v>
      </c>
      <c r="E89" s="3" t="s">
        <v>101</v>
      </c>
      <c r="F89" s="12">
        <v>1000</v>
      </c>
      <c r="G89" s="10">
        <f t="shared" si="8"/>
        <v>1</v>
      </c>
      <c r="H89" s="12">
        <v>1000</v>
      </c>
      <c r="I89" s="5">
        <f t="shared" si="9"/>
        <v>700</v>
      </c>
      <c r="J89" s="5">
        <f t="shared" si="10"/>
        <v>600</v>
      </c>
      <c r="K89" s="21">
        <f t="shared" si="11"/>
        <v>600</v>
      </c>
      <c r="L89" s="21">
        <f t="shared" si="12"/>
        <v>680</v>
      </c>
      <c r="M89" s="22">
        <f t="shared" si="13"/>
        <v>1.0294117647058822</v>
      </c>
      <c r="N89" s="22">
        <f t="shared" si="14"/>
        <v>1</v>
      </c>
    </row>
    <row r="90" spans="1:14" x14ac:dyDescent="0.25">
      <c r="A90" s="15" t="s">
        <v>251</v>
      </c>
      <c r="B90" s="2">
        <f t="shared" si="15"/>
        <v>86</v>
      </c>
      <c r="C90" s="3" t="s">
        <v>95</v>
      </c>
      <c r="D90" s="3" t="s">
        <v>101</v>
      </c>
      <c r="E90" s="3" t="s">
        <v>102</v>
      </c>
      <c r="F90" s="12">
        <v>400</v>
      </c>
      <c r="G90" s="10">
        <f t="shared" si="8"/>
        <v>1</v>
      </c>
      <c r="H90" s="12">
        <v>400</v>
      </c>
      <c r="I90" s="5">
        <f t="shared" si="9"/>
        <v>280</v>
      </c>
      <c r="J90" s="5">
        <f t="shared" si="10"/>
        <v>240</v>
      </c>
      <c r="K90" s="21">
        <f t="shared" si="11"/>
        <v>240</v>
      </c>
      <c r="L90" s="21">
        <f t="shared" si="12"/>
        <v>272</v>
      </c>
      <c r="M90" s="22">
        <f t="shared" si="13"/>
        <v>1.0294117647058822</v>
      </c>
      <c r="N90" s="22">
        <f t="shared" si="14"/>
        <v>1</v>
      </c>
    </row>
    <row r="91" spans="1:14" x14ac:dyDescent="0.25">
      <c r="A91" s="15" t="s">
        <v>252</v>
      </c>
      <c r="B91" s="2">
        <f t="shared" si="15"/>
        <v>87</v>
      </c>
      <c r="C91" s="3" t="s">
        <v>103</v>
      </c>
      <c r="D91" s="3" t="s">
        <v>104</v>
      </c>
      <c r="E91" s="3" t="s">
        <v>49</v>
      </c>
      <c r="F91" s="12">
        <v>2000</v>
      </c>
      <c r="G91" s="10">
        <f t="shared" si="8"/>
        <v>1</v>
      </c>
      <c r="H91" s="12">
        <v>2000</v>
      </c>
      <c r="I91" s="5">
        <f t="shared" si="9"/>
        <v>1400</v>
      </c>
      <c r="J91" s="5">
        <f t="shared" si="10"/>
        <v>1200</v>
      </c>
      <c r="K91" s="21">
        <f t="shared" si="11"/>
        <v>1200</v>
      </c>
      <c r="L91" s="21">
        <f t="shared" si="12"/>
        <v>1360</v>
      </c>
      <c r="M91" s="22">
        <f t="shared" si="13"/>
        <v>1.0294117647058822</v>
      </c>
      <c r="N91" s="22">
        <f t="shared" si="14"/>
        <v>1</v>
      </c>
    </row>
    <row r="92" spans="1:14" x14ac:dyDescent="0.25">
      <c r="A92" s="15" t="s">
        <v>253</v>
      </c>
      <c r="B92" s="2">
        <f t="shared" si="15"/>
        <v>88</v>
      </c>
      <c r="C92" s="3" t="s">
        <v>103</v>
      </c>
      <c r="D92" s="3" t="s">
        <v>49</v>
      </c>
      <c r="E92" s="3" t="s">
        <v>105</v>
      </c>
      <c r="F92" s="12">
        <v>1400</v>
      </c>
      <c r="G92" s="10">
        <f t="shared" si="8"/>
        <v>1</v>
      </c>
      <c r="H92" s="12">
        <v>1400</v>
      </c>
      <c r="I92" s="5">
        <f t="shared" si="9"/>
        <v>979.99999999999989</v>
      </c>
      <c r="J92" s="5">
        <f t="shared" si="10"/>
        <v>840</v>
      </c>
      <c r="K92" s="21">
        <f t="shared" si="11"/>
        <v>840</v>
      </c>
      <c r="L92" s="21">
        <f t="shared" si="12"/>
        <v>952.00000000000011</v>
      </c>
      <c r="M92" s="22">
        <f t="shared" si="13"/>
        <v>1.029411764705882</v>
      </c>
      <c r="N92" s="22">
        <f t="shared" si="14"/>
        <v>1</v>
      </c>
    </row>
    <row r="93" spans="1:14" ht="31.5" x14ac:dyDescent="0.25">
      <c r="A93" s="15" t="s">
        <v>254</v>
      </c>
      <c r="B93" s="2">
        <f t="shared" si="15"/>
        <v>89</v>
      </c>
      <c r="C93" s="3" t="s">
        <v>106</v>
      </c>
      <c r="D93" s="3" t="s">
        <v>107</v>
      </c>
      <c r="E93" s="3" t="s">
        <v>108</v>
      </c>
      <c r="F93" s="12">
        <v>1900</v>
      </c>
      <c r="G93" s="10">
        <f t="shared" si="8"/>
        <v>1</v>
      </c>
      <c r="H93" s="12">
        <v>1900</v>
      </c>
      <c r="I93" s="5">
        <f t="shared" si="9"/>
        <v>1330</v>
      </c>
      <c r="J93" s="5">
        <f t="shared" si="10"/>
        <v>1140</v>
      </c>
      <c r="K93" s="21">
        <f t="shared" si="11"/>
        <v>1140</v>
      </c>
      <c r="L93" s="21">
        <f t="shared" si="12"/>
        <v>1292</v>
      </c>
      <c r="M93" s="22">
        <f t="shared" si="13"/>
        <v>1.0294117647058822</v>
      </c>
      <c r="N93" s="22">
        <f t="shared" si="14"/>
        <v>1</v>
      </c>
    </row>
    <row r="94" spans="1:14" x14ac:dyDescent="0.25">
      <c r="A94" s="15" t="s">
        <v>255</v>
      </c>
      <c r="B94" s="2">
        <f t="shared" si="15"/>
        <v>90</v>
      </c>
      <c r="C94" s="3" t="s">
        <v>106</v>
      </c>
      <c r="D94" s="3" t="s">
        <v>109</v>
      </c>
      <c r="E94" s="3" t="s">
        <v>110</v>
      </c>
      <c r="F94" s="12">
        <v>800</v>
      </c>
      <c r="G94" s="10">
        <f t="shared" si="8"/>
        <v>1</v>
      </c>
      <c r="H94" s="12">
        <v>800</v>
      </c>
      <c r="I94" s="5">
        <f t="shared" si="9"/>
        <v>560</v>
      </c>
      <c r="J94" s="5">
        <f t="shared" si="10"/>
        <v>480</v>
      </c>
      <c r="K94" s="21">
        <f t="shared" si="11"/>
        <v>480</v>
      </c>
      <c r="L94" s="21">
        <f t="shared" si="12"/>
        <v>544</v>
      </c>
      <c r="M94" s="22">
        <f t="shared" si="13"/>
        <v>1.0294117647058822</v>
      </c>
      <c r="N94" s="22">
        <f t="shared" si="14"/>
        <v>1</v>
      </c>
    </row>
    <row r="95" spans="1:14" x14ac:dyDescent="0.25">
      <c r="A95" s="15" t="s">
        <v>256</v>
      </c>
      <c r="B95" s="2">
        <f t="shared" si="15"/>
        <v>91</v>
      </c>
      <c r="C95" s="3" t="s">
        <v>111</v>
      </c>
      <c r="D95" s="3" t="s">
        <v>33</v>
      </c>
      <c r="E95" s="3"/>
      <c r="F95" s="12">
        <v>800</v>
      </c>
      <c r="G95" s="10">
        <f t="shared" si="8"/>
        <v>1</v>
      </c>
      <c r="H95" s="12">
        <v>800</v>
      </c>
      <c r="I95" s="5">
        <f t="shared" si="9"/>
        <v>560</v>
      </c>
      <c r="J95" s="5">
        <f t="shared" si="10"/>
        <v>480</v>
      </c>
      <c r="K95" s="21">
        <f t="shared" si="11"/>
        <v>480</v>
      </c>
      <c r="L95" s="21">
        <f t="shared" si="12"/>
        <v>544</v>
      </c>
      <c r="M95" s="22">
        <f t="shared" si="13"/>
        <v>1.0294117647058822</v>
      </c>
      <c r="N95" s="22">
        <f t="shared" si="14"/>
        <v>1</v>
      </c>
    </row>
    <row r="96" spans="1:14" x14ac:dyDescent="0.25">
      <c r="A96" s="15" t="s">
        <v>257</v>
      </c>
      <c r="B96" s="2">
        <f t="shared" si="15"/>
        <v>92</v>
      </c>
      <c r="C96" s="3" t="s">
        <v>112</v>
      </c>
      <c r="D96" s="3" t="s">
        <v>113</v>
      </c>
      <c r="E96" s="3" t="s">
        <v>114</v>
      </c>
      <c r="F96" s="12">
        <v>2500</v>
      </c>
      <c r="G96" s="10">
        <f t="shared" si="8"/>
        <v>1</v>
      </c>
      <c r="H96" s="12">
        <v>2500</v>
      </c>
      <c r="I96" s="5">
        <f t="shared" si="9"/>
        <v>1750</v>
      </c>
      <c r="J96" s="5">
        <f t="shared" si="10"/>
        <v>1500</v>
      </c>
      <c r="K96" s="21">
        <f t="shared" si="11"/>
        <v>1500</v>
      </c>
      <c r="L96" s="21">
        <f t="shared" si="12"/>
        <v>1700.0000000000002</v>
      </c>
      <c r="M96" s="22">
        <f t="shared" si="13"/>
        <v>1.0294117647058822</v>
      </c>
      <c r="N96" s="22">
        <f t="shared" si="14"/>
        <v>1</v>
      </c>
    </row>
    <row r="97" spans="1:14" ht="31.5" x14ac:dyDescent="0.25">
      <c r="A97" s="15" t="s">
        <v>258</v>
      </c>
      <c r="B97" s="2">
        <f t="shared" si="15"/>
        <v>93</v>
      </c>
      <c r="C97" s="3" t="s">
        <v>112</v>
      </c>
      <c r="D97" s="3" t="s">
        <v>114</v>
      </c>
      <c r="E97" s="3" t="s">
        <v>25</v>
      </c>
      <c r="F97" s="12">
        <v>1600</v>
      </c>
      <c r="G97" s="10">
        <f t="shared" si="8"/>
        <v>1</v>
      </c>
      <c r="H97" s="12">
        <v>1600</v>
      </c>
      <c r="I97" s="5">
        <f t="shared" si="9"/>
        <v>1120</v>
      </c>
      <c r="J97" s="5">
        <f t="shared" si="10"/>
        <v>960</v>
      </c>
      <c r="K97" s="21">
        <f t="shared" si="11"/>
        <v>960</v>
      </c>
      <c r="L97" s="21">
        <f t="shared" si="12"/>
        <v>1088</v>
      </c>
      <c r="M97" s="22">
        <f t="shared" si="13"/>
        <v>1.0294117647058822</v>
      </c>
      <c r="N97" s="22">
        <f t="shared" si="14"/>
        <v>1</v>
      </c>
    </row>
    <row r="98" spans="1:14" x14ac:dyDescent="0.25">
      <c r="A98" s="15" t="s">
        <v>259</v>
      </c>
      <c r="B98" s="2">
        <f t="shared" si="15"/>
        <v>94</v>
      </c>
      <c r="C98" s="3" t="s">
        <v>115</v>
      </c>
      <c r="D98" s="3" t="s">
        <v>33</v>
      </c>
      <c r="E98" s="3"/>
      <c r="F98" s="12">
        <v>1200</v>
      </c>
      <c r="G98" s="10">
        <f t="shared" si="8"/>
        <v>1</v>
      </c>
      <c r="H98" s="12">
        <v>1200</v>
      </c>
      <c r="I98" s="5">
        <f t="shared" si="9"/>
        <v>840</v>
      </c>
      <c r="J98" s="5">
        <f t="shared" si="10"/>
        <v>720</v>
      </c>
      <c r="K98" s="21">
        <f t="shared" si="11"/>
        <v>720</v>
      </c>
      <c r="L98" s="21">
        <f t="shared" si="12"/>
        <v>816.00000000000011</v>
      </c>
      <c r="M98" s="22">
        <f t="shared" si="13"/>
        <v>1.0294117647058822</v>
      </c>
      <c r="N98" s="22">
        <f t="shared" si="14"/>
        <v>1</v>
      </c>
    </row>
    <row r="99" spans="1:14" ht="31.5" x14ac:dyDescent="0.25">
      <c r="A99" s="15" t="s">
        <v>260</v>
      </c>
      <c r="B99" s="2">
        <f t="shared" si="15"/>
        <v>95</v>
      </c>
      <c r="C99" s="3" t="s">
        <v>51</v>
      </c>
      <c r="D99" s="3" t="s">
        <v>52</v>
      </c>
      <c r="E99" s="3" t="s">
        <v>55</v>
      </c>
      <c r="F99" s="12">
        <v>1500</v>
      </c>
      <c r="G99" s="10">
        <f t="shared" si="8"/>
        <v>1</v>
      </c>
      <c r="H99" s="12">
        <v>1500</v>
      </c>
      <c r="I99" s="5">
        <f t="shared" si="9"/>
        <v>1050</v>
      </c>
      <c r="J99" s="5">
        <f t="shared" si="10"/>
        <v>900</v>
      </c>
      <c r="K99" s="21">
        <f t="shared" si="11"/>
        <v>900</v>
      </c>
      <c r="L99" s="21">
        <f t="shared" si="12"/>
        <v>1020.0000000000001</v>
      </c>
      <c r="M99" s="22">
        <f t="shared" si="13"/>
        <v>1.0294117647058822</v>
      </c>
      <c r="N99" s="22">
        <f t="shared" si="14"/>
        <v>1</v>
      </c>
    </row>
    <row r="100" spans="1:14" ht="31.5" x14ac:dyDescent="0.25">
      <c r="A100" s="15" t="s">
        <v>261</v>
      </c>
      <c r="B100" s="2">
        <f t="shared" si="15"/>
        <v>96</v>
      </c>
      <c r="C100" s="3" t="s">
        <v>51</v>
      </c>
      <c r="D100" s="3" t="s">
        <v>56</v>
      </c>
      <c r="E100" s="3" t="s">
        <v>57</v>
      </c>
      <c r="F100" s="12">
        <v>1900</v>
      </c>
      <c r="G100" s="10">
        <f t="shared" si="8"/>
        <v>1</v>
      </c>
      <c r="H100" s="12">
        <v>1900</v>
      </c>
      <c r="I100" s="5">
        <f t="shared" si="9"/>
        <v>1330</v>
      </c>
      <c r="J100" s="5">
        <f t="shared" si="10"/>
        <v>1140</v>
      </c>
      <c r="K100" s="21">
        <f t="shared" si="11"/>
        <v>1140</v>
      </c>
      <c r="L100" s="21">
        <f t="shared" si="12"/>
        <v>1292</v>
      </c>
      <c r="M100" s="22">
        <f t="shared" si="13"/>
        <v>1.0294117647058822</v>
      </c>
      <c r="N100" s="22">
        <f t="shared" si="14"/>
        <v>1</v>
      </c>
    </row>
    <row r="101" spans="1:14" ht="31.5" x14ac:dyDescent="0.25">
      <c r="A101" s="15" t="s">
        <v>262</v>
      </c>
      <c r="B101" s="2">
        <f t="shared" si="15"/>
        <v>97</v>
      </c>
      <c r="C101" s="3" t="s">
        <v>51</v>
      </c>
      <c r="D101" s="3" t="s">
        <v>58</v>
      </c>
      <c r="E101" s="3" t="s">
        <v>59</v>
      </c>
      <c r="F101" s="12">
        <v>1700</v>
      </c>
      <c r="G101" s="10">
        <f t="shared" si="8"/>
        <v>1</v>
      </c>
      <c r="H101" s="12">
        <v>1700</v>
      </c>
      <c r="I101" s="5">
        <f t="shared" si="9"/>
        <v>1190</v>
      </c>
      <c r="J101" s="5">
        <f t="shared" si="10"/>
        <v>1020</v>
      </c>
      <c r="K101" s="21">
        <f t="shared" si="11"/>
        <v>1020</v>
      </c>
      <c r="L101" s="21">
        <f t="shared" si="12"/>
        <v>1156</v>
      </c>
      <c r="M101" s="22">
        <f t="shared" si="13"/>
        <v>1.0294117647058822</v>
      </c>
      <c r="N101" s="22">
        <f t="shared" si="14"/>
        <v>1</v>
      </c>
    </row>
    <row r="102" spans="1:14" ht="31.5" x14ac:dyDescent="0.25">
      <c r="A102" s="15" t="s">
        <v>263</v>
      </c>
      <c r="B102" s="2">
        <f t="shared" si="15"/>
        <v>98</v>
      </c>
      <c r="C102" s="3" t="s">
        <v>51</v>
      </c>
      <c r="D102" s="3" t="s">
        <v>60</v>
      </c>
      <c r="E102" s="3" t="s">
        <v>61</v>
      </c>
      <c r="F102" s="12">
        <v>2500</v>
      </c>
      <c r="G102" s="10">
        <f t="shared" si="8"/>
        <v>1</v>
      </c>
      <c r="H102" s="12">
        <v>2500</v>
      </c>
      <c r="I102" s="5">
        <f t="shared" si="9"/>
        <v>1750</v>
      </c>
      <c r="J102" s="5">
        <f t="shared" si="10"/>
        <v>1500</v>
      </c>
      <c r="K102" s="21">
        <f t="shared" si="11"/>
        <v>1500</v>
      </c>
      <c r="L102" s="21">
        <f t="shared" si="12"/>
        <v>1700.0000000000002</v>
      </c>
      <c r="M102" s="22">
        <f t="shared" si="13"/>
        <v>1.0294117647058822</v>
      </c>
      <c r="N102" s="22">
        <f t="shared" si="14"/>
        <v>1</v>
      </c>
    </row>
    <row r="103" spans="1:14" x14ac:dyDescent="0.25">
      <c r="A103" s="15" t="s">
        <v>264</v>
      </c>
      <c r="B103" s="2">
        <f t="shared" si="15"/>
        <v>99</v>
      </c>
      <c r="C103" s="3" t="s">
        <v>116</v>
      </c>
      <c r="D103" s="3" t="s">
        <v>117</v>
      </c>
      <c r="E103" s="3" t="s">
        <v>118</v>
      </c>
      <c r="F103" s="12">
        <v>1600</v>
      </c>
      <c r="G103" s="10">
        <f t="shared" si="8"/>
        <v>1</v>
      </c>
      <c r="H103" s="12">
        <v>1600</v>
      </c>
      <c r="I103" s="5">
        <f t="shared" si="9"/>
        <v>1120</v>
      </c>
      <c r="J103" s="5">
        <f t="shared" si="10"/>
        <v>960</v>
      </c>
      <c r="K103" s="21">
        <f t="shared" si="11"/>
        <v>960</v>
      </c>
      <c r="L103" s="21">
        <f t="shared" si="12"/>
        <v>1088</v>
      </c>
      <c r="M103" s="22">
        <f t="shared" si="13"/>
        <v>1.0294117647058822</v>
      </c>
      <c r="N103" s="22">
        <f t="shared" si="14"/>
        <v>1</v>
      </c>
    </row>
    <row r="104" spans="1:14" x14ac:dyDescent="0.25">
      <c r="A104" s="15" t="s">
        <v>265</v>
      </c>
      <c r="B104" s="2">
        <f t="shared" si="15"/>
        <v>100</v>
      </c>
      <c r="C104" s="3" t="s">
        <v>119</v>
      </c>
      <c r="D104" s="3" t="s">
        <v>120</v>
      </c>
      <c r="E104" s="3" t="s">
        <v>121</v>
      </c>
      <c r="F104" s="12">
        <v>1600</v>
      </c>
      <c r="G104" s="10">
        <f t="shared" si="8"/>
        <v>1</v>
      </c>
      <c r="H104" s="12">
        <v>1600</v>
      </c>
      <c r="I104" s="5">
        <f t="shared" si="9"/>
        <v>1120</v>
      </c>
      <c r="J104" s="5">
        <f t="shared" si="10"/>
        <v>960</v>
      </c>
      <c r="K104" s="21">
        <f t="shared" si="11"/>
        <v>960</v>
      </c>
      <c r="L104" s="21">
        <f t="shared" si="12"/>
        <v>1088</v>
      </c>
      <c r="M104" s="22">
        <f t="shared" si="13"/>
        <v>1.0294117647058822</v>
      </c>
      <c r="N104" s="22">
        <f t="shared" si="14"/>
        <v>1</v>
      </c>
    </row>
    <row r="105" spans="1:14" x14ac:dyDescent="0.25">
      <c r="A105" s="15" t="s">
        <v>266</v>
      </c>
      <c r="B105" s="2">
        <f t="shared" si="15"/>
        <v>101</v>
      </c>
      <c r="C105" s="3" t="s">
        <v>122</v>
      </c>
      <c r="D105" s="3" t="s">
        <v>123</v>
      </c>
      <c r="E105" s="3" t="s">
        <v>124</v>
      </c>
      <c r="F105" s="12">
        <v>1600</v>
      </c>
      <c r="G105" s="10">
        <f t="shared" si="8"/>
        <v>1</v>
      </c>
      <c r="H105" s="12">
        <v>1600</v>
      </c>
      <c r="I105" s="5">
        <f t="shared" si="9"/>
        <v>1120</v>
      </c>
      <c r="J105" s="5">
        <f t="shared" si="10"/>
        <v>960</v>
      </c>
      <c r="K105" s="21">
        <f t="shared" si="11"/>
        <v>960</v>
      </c>
      <c r="L105" s="21">
        <f t="shared" si="12"/>
        <v>1088</v>
      </c>
      <c r="M105" s="22">
        <f t="shared" si="13"/>
        <v>1.0294117647058822</v>
      </c>
      <c r="N105" s="22">
        <f t="shared" si="14"/>
        <v>1</v>
      </c>
    </row>
    <row r="106" spans="1:14" x14ac:dyDescent="0.25">
      <c r="A106" s="15" t="s">
        <v>267</v>
      </c>
      <c r="B106" s="2">
        <f t="shared" si="15"/>
        <v>102</v>
      </c>
      <c r="C106" s="3" t="s">
        <v>125</v>
      </c>
      <c r="D106" s="3" t="s">
        <v>126</v>
      </c>
      <c r="E106" s="3" t="s">
        <v>127</v>
      </c>
      <c r="F106" s="12">
        <v>1600</v>
      </c>
      <c r="G106" s="10">
        <f t="shared" si="8"/>
        <v>1</v>
      </c>
      <c r="H106" s="12">
        <v>1600</v>
      </c>
      <c r="I106" s="5">
        <f t="shared" si="9"/>
        <v>1120</v>
      </c>
      <c r="J106" s="5">
        <f t="shared" si="10"/>
        <v>960</v>
      </c>
      <c r="K106" s="21">
        <f t="shared" si="11"/>
        <v>960</v>
      </c>
      <c r="L106" s="21">
        <f t="shared" si="12"/>
        <v>1088</v>
      </c>
      <c r="M106" s="22">
        <f t="shared" si="13"/>
        <v>1.0294117647058822</v>
      </c>
      <c r="N106" s="22">
        <f t="shared" si="14"/>
        <v>1</v>
      </c>
    </row>
    <row r="107" spans="1:14" x14ac:dyDescent="0.25">
      <c r="A107" s="15" t="s">
        <v>268</v>
      </c>
      <c r="B107" s="2">
        <f t="shared" si="15"/>
        <v>103</v>
      </c>
      <c r="C107" s="3" t="s">
        <v>128</v>
      </c>
      <c r="D107" s="3" t="s">
        <v>129</v>
      </c>
      <c r="E107" s="3" t="s">
        <v>130</v>
      </c>
      <c r="F107" s="12">
        <v>1600</v>
      </c>
      <c r="G107" s="10">
        <f t="shared" si="8"/>
        <v>1</v>
      </c>
      <c r="H107" s="12">
        <v>1600</v>
      </c>
      <c r="I107" s="5">
        <f t="shared" si="9"/>
        <v>1120</v>
      </c>
      <c r="J107" s="5">
        <f t="shared" si="10"/>
        <v>960</v>
      </c>
      <c r="K107" s="21">
        <f t="shared" si="11"/>
        <v>960</v>
      </c>
      <c r="L107" s="21">
        <f t="shared" si="12"/>
        <v>1088</v>
      </c>
      <c r="M107" s="22">
        <f t="shared" si="13"/>
        <v>1.0294117647058822</v>
      </c>
      <c r="N107" s="22">
        <f t="shared" si="14"/>
        <v>1</v>
      </c>
    </row>
    <row r="108" spans="1:14" x14ac:dyDescent="0.25">
      <c r="A108" s="15" t="s">
        <v>269</v>
      </c>
      <c r="B108" s="2">
        <f t="shared" si="15"/>
        <v>104</v>
      </c>
      <c r="C108" s="3" t="s">
        <v>131</v>
      </c>
      <c r="D108" s="3" t="s">
        <v>132</v>
      </c>
      <c r="E108" s="3" t="s">
        <v>133</v>
      </c>
      <c r="F108" s="12">
        <v>1600</v>
      </c>
      <c r="G108" s="10">
        <f t="shared" si="8"/>
        <v>1</v>
      </c>
      <c r="H108" s="12">
        <v>1600</v>
      </c>
      <c r="I108" s="5">
        <f t="shared" si="9"/>
        <v>1120</v>
      </c>
      <c r="J108" s="5">
        <f t="shared" si="10"/>
        <v>960</v>
      </c>
      <c r="K108" s="21">
        <f t="shared" si="11"/>
        <v>960</v>
      </c>
      <c r="L108" s="21">
        <f t="shared" si="12"/>
        <v>1088</v>
      </c>
      <c r="M108" s="22">
        <f t="shared" si="13"/>
        <v>1.0294117647058822</v>
      </c>
      <c r="N108" s="22">
        <f t="shared" si="14"/>
        <v>1</v>
      </c>
    </row>
    <row r="109" spans="1:14" x14ac:dyDescent="0.25">
      <c r="A109" s="15" t="s">
        <v>270</v>
      </c>
      <c r="B109" s="2">
        <f t="shared" si="15"/>
        <v>105</v>
      </c>
      <c r="C109" s="3" t="s">
        <v>134</v>
      </c>
      <c r="D109" s="3" t="s">
        <v>135</v>
      </c>
      <c r="E109" s="3" t="s">
        <v>136</v>
      </c>
      <c r="F109" s="12">
        <v>1600</v>
      </c>
      <c r="G109" s="10">
        <f t="shared" si="8"/>
        <v>1</v>
      </c>
      <c r="H109" s="12">
        <v>1600</v>
      </c>
      <c r="I109" s="5">
        <f t="shared" si="9"/>
        <v>1120</v>
      </c>
      <c r="J109" s="5">
        <f t="shared" si="10"/>
        <v>960</v>
      </c>
      <c r="K109" s="21">
        <f t="shared" si="11"/>
        <v>960</v>
      </c>
      <c r="L109" s="21">
        <f t="shared" si="12"/>
        <v>1088</v>
      </c>
      <c r="M109" s="22">
        <f t="shared" si="13"/>
        <v>1.0294117647058822</v>
      </c>
      <c r="N109" s="22">
        <f t="shared" si="14"/>
        <v>1</v>
      </c>
    </row>
    <row r="110" spans="1:14" x14ac:dyDescent="0.25">
      <c r="A110" s="15" t="s">
        <v>271</v>
      </c>
      <c r="B110" s="2">
        <f t="shared" si="15"/>
        <v>106</v>
      </c>
      <c r="C110" s="3" t="s">
        <v>137</v>
      </c>
      <c r="D110" s="3" t="s">
        <v>138</v>
      </c>
      <c r="E110" s="3" t="s">
        <v>139</v>
      </c>
      <c r="F110" s="12">
        <v>1600</v>
      </c>
      <c r="G110" s="10">
        <f t="shared" si="8"/>
        <v>1</v>
      </c>
      <c r="H110" s="12">
        <v>1600</v>
      </c>
      <c r="I110" s="5">
        <f t="shared" si="9"/>
        <v>1120</v>
      </c>
      <c r="J110" s="5">
        <f t="shared" si="10"/>
        <v>960</v>
      </c>
      <c r="K110" s="21">
        <f t="shared" si="11"/>
        <v>960</v>
      </c>
      <c r="L110" s="21">
        <f t="shared" si="12"/>
        <v>1088</v>
      </c>
      <c r="M110" s="22">
        <f t="shared" si="13"/>
        <v>1.0294117647058822</v>
      </c>
      <c r="N110" s="22">
        <f t="shared" si="14"/>
        <v>1</v>
      </c>
    </row>
    <row r="111" spans="1:14" x14ac:dyDescent="0.25">
      <c r="A111" s="15" t="s">
        <v>272</v>
      </c>
      <c r="B111" s="2">
        <f t="shared" si="15"/>
        <v>107</v>
      </c>
      <c r="C111" s="3" t="s">
        <v>140</v>
      </c>
      <c r="D111" s="3" t="s">
        <v>61</v>
      </c>
      <c r="E111" s="3" t="s">
        <v>141</v>
      </c>
      <c r="F111" s="12">
        <v>600</v>
      </c>
      <c r="G111" s="10">
        <f t="shared" si="8"/>
        <v>1</v>
      </c>
      <c r="H111" s="12">
        <v>600</v>
      </c>
      <c r="I111" s="5">
        <f t="shared" si="9"/>
        <v>420</v>
      </c>
      <c r="J111" s="5">
        <f t="shared" si="10"/>
        <v>360</v>
      </c>
      <c r="K111" s="21">
        <f t="shared" si="11"/>
        <v>360</v>
      </c>
      <c r="L111" s="21">
        <f t="shared" si="12"/>
        <v>408.00000000000006</v>
      </c>
      <c r="M111" s="22">
        <f t="shared" si="13"/>
        <v>1.0294117647058822</v>
      </c>
      <c r="N111" s="22">
        <f t="shared" si="14"/>
        <v>1</v>
      </c>
    </row>
    <row r="112" spans="1:14" ht="31.5" x14ac:dyDescent="0.25">
      <c r="A112" s="15" t="s">
        <v>273</v>
      </c>
      <c r="B112" s="2">
        <f t="shared" si="15"/>
        <v>108</v>
      </c>
      <c r="C112" s="3" t="s">
        <v>140</v>
      </c>
      <c r="D112" s="3" t="s">
        <v>141</v>
      </c>
      <c r="E112" s="3" t="s">
        <v>142</v>
      </c>
      <c r="F112" s="12">
        <v>500</v>
      </c>
      <c r="G112" s="10">
        <f t="shared" si="8"/>
        <v>1</v>
      </c>
      <c r="H112" s="12">
        <v>500</v>
      </c>
      <c r="I112" s="5">
        <f t="shared" si="9"/>
        <v>350</v>
      </c>
      <c r="J112" s="5">
        <f t="shared" si="10"/>
        <v>300</v>
      </c>
      <c r="K112" s="21">
        <f t="shared" si="11"/>
        <v>300</v>
      </c>
      <c r="L112" s="21">
        <f t="shared" si="12"/>
        <v>340</v>
      </c>
      <c r="M112" s="22">
        <f t="shared" si="13"/>
        <v>1.0294117647058822</v>
      </c>
      <c r="N112" s="22">
        <f t="shared" si="14"/>
        <v>1</v>
      </c>
    </row>
    <row r="113" spans="1:14" ht="31.5" x14ac:dyDescent="0.25">
      <c r="A113" s="15" t="s">
        <v>274</v>
      </c>
      <c r="B113" s="2">
        <f t="shared" si="15"/>
        <v>109</v>
      </c>
      <c r="C113" s="3" t="s">
        <v>143</v>
      </c>
      <c r="D113" s="3" t="s">
        <v>144</v>
      </c>
      <c r="E113" s="3" t="s">
        <v>145</v>
      </c>
      <c r="F113" s="12">
        <v>500</v>
      </c>
      <c r="G113" s="10">
        <f t="shared" si="8"/>
        <v>1</v>
      </c>
      <c r="H113" s="12">
        <v>500</v>
      </c>
      <c r="I113" s="5">
        <f t="shared" si="9"/>
        <v>350</v>
      </c>
      <c r="J113" s="5">
        <f t="shared" si="10"/>
        <v>300</v>
      </c>
      <c r="K113" s="21">
        <f t="shared" si="11"/>
        <v>300</v>
      </c>
      <c r="L113" s="21">
        <f t="shared" si="12"/>
        <v>340</v>
      </c>
      <c r="M113" s="22">
        <f t="shared" si="13"/>
        <v>1.0294117647058822</v>
      </c>
      <c r="N113" s="22">
        <f t="shared" si="14"/>
        <v>1</v>
      </c>
    </row>
    <row r="114" spans="1:14" x14ac:dyDescent="0.25">
      <c r="A114" s="15" t="s">
        <v>275</v>
      </c>
      <c r="B114" s="2">
        <f t="shared" si="15"/>
        <v>110</v>
      </c>
      <c r="C114" s="3" t="s">
        <v>146</v>
      </c>
      <c r="D114" s="3" t="s">
        <v>147</v>
      </c>
      <c r="E114" s="3" t="s">
        <v>148</v>
      </c>
      <c r="F114" s="12">
        <v>500</v>
      </c>
      <c r="G114" s="10">
        <f t="shared" si="8"/>
        <v>1</v>
      </c>
      <c r="H114" s="12">
        <v>500</v>
      </c>
      <c r="I114" s="5">
        <f t="shared" si="9"/>
        <v>350</v>
      </c>
      <c r="J114" s="5">
        <f t="shared" si="10"/>
        <v>300</v>
      </c>
      <c r="K114" s="21">
        <f t="shared" si="11"/>
        <v>300</v>
      </c>
      <c r="L114" s="21">
        <f t="shared" si="12"/>
        <v>340</v>
      </c>
      <c r="M114" s="22">
        <f t="shared" si="13"/>
        <v>1.0294117647058822</v>
      </c>
      <c r="N114" s="22">
        <f t="shared" si="14"/>
        <v>1</v>
      </c>
    </row>
    <row r="115" spans="1:14" x14ac:dyDescent="0.25">
      <c r="A115" s="20" t="s">
        <v>170</v>
      </c>
      <c r="B115" s="2">
        <f t="shared" si="15"/>
        <v>111</v>
      </c>
      <c r="C115" s="3" t="s">
        <v>154</v>
      </c>
      <c r="D115" s="3" t="s">
        <v>155</v>
      </c>
      <c r="E115" s="3" t="s">
        <v>156</v>
      </c>
      <c r="F115" s="12"/>
      <c r="G115" s="10"/>
      <c r="H115" s="12">
        <v>1200</v>
      </c>
      <c r="I115" s="5">
        <f t="shared" si="9"/>
        <v>840</v>
      </c>
      <c r="J115" s="5">
        <f t="shared" si="10"/>
        <v>720</v>
      </c>
      <c r="K115" s="21"/>
      <c r="L115" s="21"/>
      <c r="M115" s="22"/>
      <c r="N115" s="22"/>
    </row>
    <row r="116" spans="1:14" x14ac:dyDescent="0.25">
      <c r="A116" s="20" t="s">
        <v>170</v>
      </c>
      <c r="B116" s="2">
        <f t="shared" si="15"/>
        <v>112</v>
      </c>
      <c r="C116" s="3" t="s">
        <v>157</v>
      </c>
      <c r="D116" s="3" t="s">
        <v>158</v>
      </c>
      <c r="E116" s="3" t="s">
        <v>159</v>
      </c>
      <c r="F116" s="12"/>
      <c r="G116" s="10"/>
      <c r="H116" s="12">
        <v>1200</v>
      </c>
      <c r="I116" s="5">
        <f t="shared" si="9"/>
        <v>840</v>
      </c>
      <c r="J116" s="5">
        <f t="shared" si="10"/>
        <v>720</v>
      </c>
      <c r="K116" s="21"/>
      <c r="L116" s="21"/>
      <c r="M116" s="22"/>
      <c r="N116" s="22"/>
    </row>
    <row r="117" spans="1:14" ht="47.25" x14ac:dyDescent="0.25">
      <c r="A117" s="16" t="s">
        <v>278</v>
      </c>
      <c r="B117" s="2">
        <f t="shared" si="15"/>
        <v>113</v>
      </c>
      <c r="C117" s="3" t="s">
        <v>149</v>
      </c>
      <c r="D117" s="3"/>
      <c r="E117" s="3"/>
      <c r="F117" s="12">
        <v>1500</v>
      </c>
      <c r="G117" s="10">
        <f t="shared" si="8"/>
        <v>1</v>
      </c>
      <c r="H117" s="12">
        <v>1500</v>
      </c>
      <c r="I117" s="5">
        <f t="shared" si="9"/>
        <v>1050</v>
      </c>
      <c r="J117" s="5">
        <f t="shared" si="10"/>
        <v>900</v>
      </c>
      <c r="K117" s="21">
        <f t="shared" si="11"/>
        <v>900</v>
      </c>
      <c r="L117" s="21">
        <f t="shared" si="12"/>
        <v>1020.0000000000001</v>
      </c>
      <c r="M117" s="22">
        <f t="shared" si="13"/>
        <v>1.0294117647058822</v>
      </c>
      <c r="N117" s="22">
        <f t="shared" si="14"/>
        <v>1</v>
      </c>
    </row>
    <row r="118" spans="1:14" ht="47.25" x14ac:dyDescent="0.25">
      <c r="A118" s="16" t="s">
        <v>279</v>
      </c>
      <c r="B118" s="2">
        <f t="shared" si="15"/>
        <v>114</v>
      </c>
      <c r="C118" s="3" t="s">
        <v>150</v>
      </c>
      <c r="D118" s="3"/>
      <c r="E118" s="3"/>
      <c r="F118" s="12">
        <v>1400</v>
      </c>
      <c r="G118" s="10">
        <f t="shared" si="8"/>
        <v>1</v>
      </c>
      <c r="H118" s="12">
        <v>1400</v>
      </c>
      <c r="I118" s="5">
        <f t="shared" si="9"/>
        <v>979.99999999999989</v>
      </c>
      <c r="J118" s="5">
        <f t="shared" si="10"/>
        <v>840</v>
      </c>
      <c r="K118" s="21">
        <f t="shared" si="11"/>
        <v>840</v>
      </c>
      <c r="L118" s="21">
        <f t="shared" si="12"/>
        <v>952.00000000000011</v>
      </c>
      <c r="M118" s="22">
        <f t="shared" si="13"/>
        <v>1.029411764705882</v>
      </c>
      <c r="N118" s="22">
        <f t="shared" si="14"/>
        <v>1</v>
      </c>
    </row>
    <row r="119" spans="1:14" ht="63" x14ac:dyDescent="0.25">
      <c r="A119" s="16" t="s">
        <v>280</v>
      </c>
      <c r="B119" s="2">
        <f t="shared" si="15"/>
        <v>115</v>
      </c>
      <c r="C119" s="3" t="s">
        <v>151</v>
      </c>
      <c r="D119" s="3"/>
      <c r="E119" s="3"/>
      <c r="F119" s="12">
        <v>1200</v>
      </c>
      <c r="G119" s="10">
        <f t="shared" si="8"/>
        <v>1</v>
      </c>
      <c r="H119" s="12">
        <v>1200</v>
      </c>
      <c r="I119" s="5">
        <f t="shared" si="9"/>
        <v>840</v>
      </c>
      <c r="J119" s="5">
        <f t="shared" si="10"/>
        <v>720</v>
      </c>
      <c r="K119" s="21">
        <f t="shared" si="11"/>
        <v>720</v>
      </c>
      <c r="L119" s="21">
        <f t="shared" si="12"/>
        <v>816.00000000000011</v>
      </c>
      <c r="M119" s="22">
        <f t="shared" si="13"/>
        <v>1.0294117647058822</v>
      </c>
      <c r="N119" s="22">
        <f t="shared" si="14"/>
        <v>1</v>
      </c>
    </row>
    <row r="120" spans="1:14" ht="47.25" x14ac:dyDescent="0.25">
      <c r="A120" s="16" t="s">
        <v>281</v>
      </c>
      <c r="B120" s="2">
        <f t="shared" si="15"/>
        <v>116</v>
      </c>
      <c r="C120" s="3" t="s">
        <v>152</v>
      </c>
      <c r="D120" s="3"/>
      <c r="E120" s="3"/>
      <c r="F120" s="12">
        <v>900</v>
      </c>
      <c r="G120" s="10">
        <f t="shared" si="8"/>
        <v>1</v>
      </c>
      <c r="H120" s="12">
        <v>900</v>
      </c>
      <c r="I120" s="5">
        <f t="shared" si="9"/>
        <v>630</v>
      </c>
      <c r="J120" s="5">
        <f t="shared" si="10"/>
        <v>540</v>
      </c>
      <c r="K120" s="21">
        <f t="shared" si="11"/>
        <v>540</v>
      </c>
      <c r="L120" s="21">
        <f t="shared" si="12"/>
        <v>612</v>
      </c>
      <c r="M120" s="22">
        <f t="shared" si="13"/>
        <v>1.0294117647058822</v>
      </c>
      <c r="N120" s="22">
        <f t="shared" si="14"/>
        <v>1</v>
      </c>
    </row>
    <row r="121" spans="1:14" ht="31.5" x14ac:dyDescent="0.25">
      <c r="A121" s="16" t="s">
        <v>276</v>
      </c>
      <c r="B121" s="2">
        <f t="shared" si="15"/>
        <v>117</v>
      </c>
      <c r="C121" s="3" t="s">
        <v>47</v>
      </c>
      <c r="D121" s="3"/>
      <c r="E121" s="3"/>
      <c r="F121" s="12">
        <v>400</v>
      </c>
      <c r="G121" s="10">
        <f t="shared" si="8"/>
        <v>1</v>
      </c>
      <c r="H121" s="12">
        <v>400</v>
      </c>
      <c r="I121" s="5">
        <f t="shared" si="9"/>
        <v>280</v>
      </c>
      <c r="J121" s="5">
        <f t="shared" si="10"/>
        <v>240</v>
      </c>
      <c r="K121" s="21">
        <f t="shared" si="11"/>
        <v>240</v>
      </c>
      <c r="L121" s="21">
        <f t="shared" si="12"/>
        <v>272</v>
      </c>
      <c r="M121" s="22">
        <f t="shared" si="13"/>
        <v>1.0294117647058822</v>
      </c>
      <c r="N121" s="22">
        <f t="shared" si="14"/>
        <v>1</v>
      </c>
    </row>
    <row r="122" spans="1:14" ht="25.5" x14ac:dyDescent="0.25">
      <c r="A122" s="16" t="s">
        <v>277</v>
      </c>
      <c r="B122" s="2">
        <f t="shared" si="15"/>
        <v>118</v>
      </c>
      <c r="C122" s="3" t="s">
        <v>45</v>
      </c>
      <c r="D122" s="3"/>
      <c r="E122" s="3"/>
      <c r="F122" s="12">
        <v>300</v>
      </c>
      <c r="G122" s="10">
        <f t="shared" si="8"/>
        <v>1</v>
      </c>
      <c r="H122" s="12">
        <v>300</v>
      </c>
      <c r="I122" s="5">
        <f t="shared" si="9"/>
        <v>210</v>
      </c>
      <c r="J122" s="5">
        <f t="shared" si="10"/>
        <v>180</v>
      </c>
      <c r="K122" s="21">
        <f t="shared" si="11"/>
        <v>180</v>
      </c>
      <c r="L122" s="21">
        <f t="shared" si="12"/>
        <v>204.00000000000003</v>
      </c>
      <c r="M122" s="22">
        <f t="shared" si="13"/>
        <v>1.0294117647058822</v>
      </c>
      <c r="N122" s="22">
        <f t="shared" si="14"/>
        <v>1</v>
      </c>
    </row>
    <row r="123" spans="1:14" x14ac:dyDescent="0.25">
      <c r="F123" s="19"/>
    </row>
  </sheetData>
  <autoFilter ref="B2:J122" xr:uid="{1057FE0E-9BD3-4BA1-ADED-336EF71DE582}"/>
  <mergeCells count="13">
    <mergeCell ref="B1:N1"/>
    <mergeCell ref="B2:B3"/>
    <mergeCell ref="C2:C3"/>
    <mergeCell ref="J2:J3"/>
    <mergeCell ref="I2:I3"/>
    <mergeCell ref="H2:H3"/>
    <mergeCell ref="G2:G3"/>
    <mergeCell ref="F2:F3"/>
    <mergeCell ref="K2:K3"/>
    <mergeCell ref="L2:L3"/>
    <mergeCell ref="M2:M3"/>
    <mergeCell ref="N2:N3"/>
    <mergeCell ref="D2: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Đất 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My Phan</cp:lastModifiedBy>
  <dcterms:created xsi:type="dcterms:W3CDTF">2025-09-30T07:46:36Z</dcterms:created>
  <dcterms:modified xsi:type="dcterms:W3CDTF">2025-10-15T22:44:41Z</dcterms:modified>
</cp:coreProperties>
</file>