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8_{222C8361-2BE4-43F5-B2E3-7FB442E89663}" xr6:coauthVersionLast="47" xr6:coauthVersionMax="47" xr10:uidLastSave="{00000000-0000-0000-0000-000000000000}"/>
  <bookViews>
    <workbookView xWindow="-120" yWindow="-120" windowWidth="20730" windowHeight="11160" firstSheet="1" activeTab="1" xr2:uid="{00000000-000D-0000-FFFF-FFFF00000000}"/>
  </bookViews>
  <sheets>
    <sheet name="ĐÔ THỊ NHÀ Ở (đã lựa chọn NĐT)" sheetId="3" state="hidden" r:id="rId1"/>
    <sheet name="Biểu số 1" sheetId="8" r:id="rId2"/>
    <sheet name="Biểu số 2" sheetId="9" r:id="rId3"/>
    <sheet name="Biểu số 03" sheetId="11" r:id="rId4"/>
    <sheet name="Biểu số 04" sheetId="12" r:id="rId5"/>
    <sheet name="dự án đô thị nhà ở FDI" sheetId="7" state="hidden" r:id="rId6"/>
    <sheet name="DỰ ÁN KHÁC" sheetId="5" state="hidden" r:id="rId7"/>
    <sheet name="ĐẤU THẦU LỰA CHỌN - KÝ HĐ" sheetId="4" state="hidden" r:id="rId8"/>
  </sheets>
  <definedNames>
    <definedName name="_xlnm._FilterDatabase" localSheetId="3" hidden="1">'Biểu số 03'!$A$4:$AM$4</definedName>
    <definedName name="_xlnm._FilterDatabase" localSheetId="4" hidden="1">'Biểu số 04'!$A$4:$AL$4</definedName>
    <definedName name="_xlnm._FilterDatabase" localSheetId="1" hidden="1">'Biểu số 1'!$A$4:$AN$37</definedName>
    <definedName name="_xlnm._FilterDatabase" localSheetId="2" hidden="1">'Biểu số 2'!$A$4:$AN$4</definedName>
    <definedName name="_xlnm._FilterDatabase" localSheetId="0" hidden="1">'ĐÔ THỊ NHÀ Ở (đã lựa chọn NĐT)'!$A$2:$BA$84</definedName>
    <definedName name="_Hlk185533126" localSheetId="0">'ĐÔ THỊ NHÀ Ở (đã lựa chọn NĐT)'!$K$75</definedName>
    <definedName name="_Hlk187951141" localSheetId="0">'ĐÔ THỊ NHÀ Ở (đã lựa chọn NĐT)'!#REF!</definedName>
    <definedName name="_Hlk190443627" localSheetId="0">'ĐÔ THỊ NHÀ Ở (đã lựa chọn NĐT)'!#REF!</definedName>
    <definedName name="_Hlk191979608" localSheetId="0">'ĐÔ THỊ NHÀ Ở (đã lựa chọn NĐT)'!#REF!</definedName>
    <definedName name="_Hlk191979622" localSheetId="0">'ĐÔ THỊ NHÀ Ở (đã lựa chọn NĐT)'!#REF!</definedName>
    <definedName name="_Hlk201256926" localSheetId="0">'ĐÔ THỊ NHÀ Ở (đã lựa chọn NĐT)'!#REF!</definedName>
    <definedName name="_xlnm.Print_Area" localSheetId="0">'ĐÔ THỊ NHÀ Ở (đã lựa chọn NĐT)'!$A$1:$L$84</definedName>
    <definedName name="_xlnm.Print_Titles" localSheetId="0">'ĐÔ THỊ NHÀ Ở (đã lựa chọn NĐT)'!$2:$2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3" i="3"/>
  <c r="K39" i="4" l="1"/>
  <c r="K20" i="4"/>
  <c r="K19" i="4"/>
  <c r="K12" i="4"/>
  <c r="F18" i="3" l="1"/>
</calcChain>
</file>

<file path=xl/sharedStrings.xml><?xml version="1.0" encoding="utf-8"?>
<sst xmlns="http://schemas.openxmlformats.org/spreadsheetml/2006/main" count="1831" uniqueCount="1052">
  <si>
    <t>STT</t>
  </si>
  <si>
    <t>TÊN DỰ ÁN</t>
  </si>
  <si>
    <t>Hình thức</t>
  </si>
  <si>
    <t>Nhà đầu tư/
NĐT đề xuất</t>
  </si>
  <si>
    <t>Hộp lưu trữ số</t>
  </si>
  <si>
    <t>Địa điểm thực hiện dự án</t>
  </si>
  <si>
    <t>Tập đoàn Vingroup – Công ty CP</t>
  </si>
  <si>
    <t>Dự án đầu tư xây dựng Khu đô thị mới phía Tây Bắc (Khu 1)</t>
  </si>
  <si>
    <t>Liên danh Công ty cổ phần đầu tư xây dựng Xuân Đỉnh và Công ty TNHH Dynamic Innovation</t>
  </si>
  <si>
    <t>Dự án đầu tư xây dựng Khu đô thị mới phía Tây Bắc thành phố Bắc Ninh (Khu 3)- Tiểu khu 3.1</t>
  </si>
  <si>
    <t>Liên danh Công ty cổ phần phát triển Sunshine Homes và Công ty cổ phần Sunshine Sky Villa</t>
  </si>
  <si>
    <t>Dự án đầu tư xây dựng Khu đô thị mới phía Tây Bắc thành phố Bắc Ninh (Khu 3) - Tiểu khu 3.2</t>
  </si>
  <si>
    <t>phường Hoà Long, thành phố Bắc Ninh</t>
  </si>
  <si>
    <t>phường Hoà Long và Vũ Ninh, thành phố Bắc Ninh</t>
  </si>
  <si>
    <t>phường Vũ Ninh, thành phố Bắc Ninh</t>
  </si>
  <si>
    <t xml:space="preserve">số 48/QĐ-UBND ngày 24/01/2025  </t>
  </si>
  <si>
    <t>số 88/QĐ-UBND ngày 14/02/2025</t>
  </si>
  <si>
    <t>số 89/QĐ-UBND ngày 14/02/2025</t>
  </si>
  <si>
    <t>Công ty cổ phần tập đoàn Bách Việt</t>
  </si>
  <si>
    <t>Công ty cổ phần bất động sản thể thao</t>
  </si>
  <si>
    <t>Dự án đầu tư xây dựng Khu đô thị mới kết hợp Trung tâm huấn luyện bóng đá tại huyện Yên Phong và thành phố Bắc Ninh</t>
  </si>
  <si>
    <t>Xã Tam Đa, xã Đông Phong huyện Yên Phong và phường Vạn An, thành phố Bắc Ninh</t>
  </si>
  <si>
    <t>số 196/QĐ-UBND ngày 14/3/2025</t>
  </si>
  <si>
    <t>Công ty cổ phần đầu tư Vĩnh Tuy</t>
  </si>
  <si>
    <t>Dự án đầu tư xây dựng Khu đô thị mới, dịch vụ tại phường Khắc Niệm, phường Vân Dương và phường Đại Phúc, thành phố Bắc Ninh</t>
  </si>
  <si>
    <t>phường Khắc Niệm, phường Vân Dương và phường Đại Phúc, thành phố Bắc Ninh</t>
  </si>
  <si>
    <t>số 350/QĐ-UBND ngày 05/5/2025</t>
  </si>
  <si>
    <t>Liên danh Công ty TNHH xây dựng và Đầu tư phát triển Minh Hưng - Công ty cổ phần Archi Reenco Hoà Bình</t>
  </si>
  <si>
    <t>Khu đô thị mới và dịch vụ tại phường Phố Mới và phường Bằng An</t>
  </si>
  <si>
    <t>Phường Phố Mới và phường Bằng An, thị xã Quế Võ</t>
  </si>
  <si>
    <t>Dự án đầu tư xây dựng Khu đô thị mới phía Tây Bắc thành phố Bắc Ninh (Khu 2)</t>
  </si>
  <si>
    <t>số 227/QĐ-UBND ngày 25/3/2025</t>
  </si>
  <si>
    <t>UBND thị xã Quế Võ</t>
  </si>
  <si>
    <t>Dự án đầu tư xây dựng khu nhà ở đấu giá quyền sử dụng đất tại xã Bằng An, huyện Quế Võ (Trước cửa UBND xã)</t>
  </si>
  <si>
    <t>230/QĐ-UBND ngày 25/3/2025</t>
  </si>
  <si>
    <t>UBND huyện Gia Bình</t>
  </si>
  <si>
    <t>Dự án Khu nhà ở thôn Cầu Đào, xã Nhân Thắng, huyện Gia Bình</t>
  </si>
  <si>
    <t>Khu nhà ở Tây Nội Phú, thị trấn Gia Bình, huyện Gia Bình</t>
  </si>
  <si>
    <t>242/QĐ-UBND ngày 20/5/2024</t>
  </si>
  <si>
    <t>468/QĐ-UBND ngày 12/9/2024</t>
  </si>
  <si>
    <t>469/QĐ-UBND ngày 12/9/2024</t>
  </si>
  <si>
    <t>470/QĐ-UBND ngày 12/9/2024</t>
  </si>
  <si>
    <t>Đầu tư xây dựng Khu nhà ở để đấu giá quyền sử dụng đất tại xã Đại Bái, huyện Gia Bình.</t>
  </si>
  <si>
    <t xml:space="preserve">Công ty TNHH Thương mại và Dịch vụ Anh Phú. </t>
  </si>
  <si>
    <t>phường Vũ Ninh,  thành phố Bắc Ninh, tỉnh Bắc Ninh.</t>
  </si>
  <si>
    <t>Phường Bằng An, thị xã Quế Võ</t>
  </si>
  <si>
    <t>Xã Nhân Thắng, huyện Gia Bình</t>
  </si>
  <si>
    <t>Thị trấn Gia Bình, huyện Gia Bình</t>
  </si>
  <si>
    <t>Xã Đại Bái, huyện Gia Bình</t>
  </si>
  <si>
    <t>phường Võ Cường, thành phố Bắc Ninh, tỉnh Bắc Ninh</t>
  </si>
  <si>
    <t>Dự án Khu nhà ở tại khu phố Lạc Xá, phường Quế Tân, thị xã Quế Võ</t>
  </si>
  <si>
    <t>phường Quế Tân, thị xã Quế Võ</t>
  </si>
  <si>
    <t>Sở Xây dựng</t>
  </si>
  <si>
    <t>558/QĐ-UBND ngày 26/6/2025</t>
  </si>
  <si>
    <t>Dự án đầu tư xây dựng khu nhà ở Bắc đường Kinh Dưong Vương</t>
  </si>
  <si>
    <t>Công ty cổ phần địa ốc An Huy</t>
  </si>
  <si>
    <t>Số 21-1-2-000 027
ngày 06/6/2007</t>
  </si>
  <si>
    <t>Tại khu vực phía Bắc Đường Kinh Dương Vương, phường Vũ Ninh, thành phố Bắc Ninh</t>
  </si>
  <si>
    <t>Dự án Khu đô thị mới đường Lê Thái Tổ - Thành phố Bắc Ninh</t>
  </si>
  <si>
    <t xml:space="preserve">Tổng công ty đầu tư phát triển nhà và đô thị (HUD) </t>
  </si>
  <si>
    <t>0527710265 ngày 21/7/2017</t>
  </si>
  <si>
    <t>Phường Võ Cường, thành phố Bắc Ninh</t>
  </si>
  <si>
    <t xml:space="preserve">Dự án đầu tư Tổ hợp trung tâm thương mại, văn phòng và căn hộ cao cấp cho thuê </t>
  </si>
  <si>
    <t xml:space="preserve">Tổng công ty Thuỷ tinh và Gốm xây dựng (VIGLACERA) </t>
  </si>
  <si>
    <t>Tại Phường Đại Phúc, Thành phố Bắc Ninh</t>
  </si>
  <si>
    <t>Giấy chứng nhận đăng ký đầu tư (Sở Kế hoạch cấp)</t>
  </si>
  <si>
    <t>Số 21-1-2-1-000 077
ngày 02/7/2008; Quyết định chủ trương đầu tư số 352/QĐ-UBND ngày 20/7/2017</t>
  </si>
  <si>
    <t>Số 21-1-2-1-000 083
ngày 15/8/2008; 755/QĐ-UBND ngày 27/12/2017</t>
  </si>
  <si>
    <t>DA ĐTXD Khu nhà ở để bán</t>
  </si>
  <si>
    <t>Xí nghiệp giấy Hợp Tiến.</t>
  </si>
  <si>
    <t>21.1.2.1.000 127 ngày 14/10/2009</t>
  </si>
  <si>
    <t>Thôn Dương Ô, xã Phong Khê, thành phố Bắc Ninh, tỉnh Bắc Ninh.</t>
  </si>
  <si>
    <t>21.1.2.1.000 127 ngày 06/10/2009</t>
  </si>
  <si>
    <t>Khu nhà ở Huyền Quang 2</t>
  </si>
  <si>
    <t>Công ty CP Dabaco Việt Nam</t>
  </si>
  <si>
    <t>21.1.2.1.000 145 ngày 02/12/2009</t>
  </si>
  <si>
    <t>Phường Võ Cường, thành phố Bắc Ninh, tỉnh Bắc Ninh.</t>
  </si>
  <si>
    <t>Khu nhà ở và dịch vụ công cộng Việt Long</t>
  </si>
  <si>
    <t>Công ty CP Việt Long</t>
  </si>
  <si>
    <t>Quyết định chủ trương đầu tư số 702/QĐ-UBND ngày 08/12/2017</t>
  </si>
  <si>
    <t>đường Lý Thái Tổ, phường Ninh Xá, thành phố Bắc Ninh</t>
  </si>
  <si>
    <t>21.1.2.1.000 154 ngày 29/12/2009</t>
  </si>
  <si>
    <t>Tổng vốn đầu tư đăng ký (tỷ đồng)</t>
  </si>
  <si>
    <t>Xây dựng Khu nhà ở DABACO Thuận Thành</t>
  </si>
  <si>
    <t>Công ty CP DABACO Việt Nam</t>
  </si>
  <si>
    <t>21.1.2.1.000 162 ngày 15/1/2010</t>
  </si>
  <si>
    <t>Thị trấn Hồ, huyện Thuận Thành, tỉnh Bắc Ninh.</t>
  </si>
  <si>
    <t>Điều chỉnh lần 01: Giãn tiến độ</t>
  </si>
  <si>
    <t>Hạ tầng kỹ thuật Khu nhà ở cán bộ và công nhân khu công nghiệp Quế Võ.</t>
  </si>
  <si>
    <t>Tổng công ty phát triển đô thị Kinh Bắc - CTCP.</t>
  </si>
  <si>
    <t>21.1.2.1.000 185 ngày 21/4/2010</t>
  </si>
  <si>
    <t>Xã Phương Liễu, huyện Quế Võ, tỉnh Bắc Ninh</t>
  </si>
  <si>
    <t>Gián tiến độ lần 01 ngày 14/01/2016</t>
  </si>
  <si>
    <t>Hạ tầng kỹ thuật khu nhà ở và dịch vụ cho cán bộ công nhân viên khu công nghiệp Yên Phong.</t>
  </si>
  <si>
    <t>xã Đông Phong, huyện Yên Phong, tỉnh Bắc Ninh.</t>
  </si>
  <si>
    <t>TỔNG CÔNG TY VIGLACERA - CTCP</t>
  </si>
  <si>
    <t>Quyết định chủ trương đầu tư số 208/QĐ-UBND ngày 09/5/2017</t>
  </si>
  <si>
    <t>3203516511 ngày 10 tháng 5 năm 2017</t>
  </si>
  <si>
    <t>Khu nhà ở cao cấp Long Vân</t>
  </si>
  <si>
    <t>Công ty TNHH Long Vân</t>
  </si>
  <si>
    <t>21.1.2.1.000 220 ngày 16/7/2010</t>
  </si>
  <si>
    <t>phường Võ Cường, thành phố Bắc Ninh, tỉnh Bắc Ninh.</t>
  </si>
  <si>
    <t>Dự án đầu tư xây dựng Khu nhà ở để bán</t>
  </si>
  <si>
    <t xml:space="preserve">Công ty cổ phần Trần Sơn </t>
  </si>
  <si>
    <t xml:space="preserve"> số 670/QĐ-UBND ngày 29/12/2017</t>
  </si>
  <si>
    <t>xã Đại Lai, huyện Gia Bình, tỉnh Bắc Ninh</t>
  </si>
  <si>
    <t>Công ty TNHH đầu tư Châu Á - Thái Bình Dương Bắc Ninh</t>
  </si>
  <si>
    <t>21.1.2.1.000 227 ngày 27/8/2010</t>
  </si>
  <si>
    <t>phường Vũ Ninh, thành phố Bắc Ninh, tỉnh Bắc Ninh.</t>
  </si>
  <si>
    <t>8651437838 ngày 14 tháng 11 năm 2016</t>
  </si>
  <si>
    <t>Dự án đầu tư Xây dựng Khu nhà ở.</t>
  </si>
  <si>
    <t xml:space="preserve">Công ty CP tập đoàn Đức Việt </t>
  </si>
  <si>
    <t>21.1.2.1.000 246 ngày 18/10/2010</t>
  </si>
  <si>
    <t>Thôn Tam Á, xã Gia Đông, huyện Thuận Thành, tỉnh Bắc Ninh.</t>
  </si>
  <si>
    <t>Khu đô thị và dịch vụ Khu công nghiệp Quế Võ 3</t>
  </si>
  <si>
    <t>21.1.2.1.000 250 ngày 30/10/2010</t>
  </si>
  <si>
    <t>xã Việt Hùng, huyện Quế Võ, tỉnh Bắc Ninh.</t>
  </si>
  <si>
    <t>QĐ chủ trương số 107/QĐ-UBND ngày 24/02/2016</t>
  </si>
  <si>
    <t>0508008023 ngày 29/02/2016</t>
  </si>
  <si>
    <t xml:space="preserve">Công ty CP Việt Long </t>
  </si>
  <si>
    <t>21.1.2.1.000 254 ngày 19/11/2010</t>
  </si>
  <si>
    <t>Lô CC04, khu quy hoạch nhà ở và dịch vụ công cộng đường Lý Thái Tổ, phường Ninh Xá, thành phố Bắc Ninh, tỉnh Bắc Ninh.</t>
  </si>
  <si>
    <t>Khu nhà ở cho người thu nhập thấp Hoà Long - Kinh Bắc.</t>
  </si>
  <si>
    <t>Công ty CP đầu tư phát triển nhà Bắc Ninh.</t>
  </si>
  <si>
    <t>21.1.2.1.000 259 ngày 09/12/2010</t>
  </si>
  <si>
    <t>Khu đất quy hoạch xây dựng Nhà chung cư thuộc Khu đô thị Hoà Long - Kinh Bắc, thành phố Bắc Ninh, tỉnh Bắc Ninh.</t>
  </si>
  <si>
    <t>21.1.2.1.000 259 ngày 24/11/2014</t>
  </si>
  <si>
    <t xml:space="preserve">21.1.2.1.000 207 ngày 28/5/2010; </t>
  </si>
  <si>
    <t>Giãn tiến độ thực hiện lần 01 số 06/QĐ-KHĐT ngày 21/01/2016</t>
  </si>
  <si>
    <t>DỰ ÁN ĐẦU TƯ XÂY DỰNG TRUNG TÂM THƯƠNG MẠI, KHÁCH SẠN, VĂN PHÒNG VÀ CĂN HỘ ĐỂ BÁN (ROYAL PARK BẮC NINH)</t>
  </si>
  <si>
    <t xml:space="preserve">21.1.2.1.000 227 ngày 04/9/2013; Quyết định chủ trương đầu tư số 639/QĐ-UBND ngày 11/11/2016 </t>
  </si>
  <si>
    <t>Công ty CP DABACO Việt Nam  ( Điều chỉnh lần 01. Điều chỉnh nhà đầu tư: Công ty TNHH đầu tư phát triển khu công nghiệp EIP và tiến độ thực hiện dự án)</t>
  </si>
  <si>
    <t>Xây dựng hạ tầng kỹ thuật cụm công nghiệp làng nghề và khu nhà ở kết hợp dịch vụ thương mại</t>
  </si>
  <si>
    <t>Công ty TNHH bất động sản dabaco</t>
  </si>
  <si>
    <t xml:space="preserve">Xã Hương Mạc, thị xã Từ Sơn,  </t>
  </si>
  <si>
    <t>Đã có thỏa thuận ký quỹ ngày 27/7/2018</t>
  </si>
  <si>
    <t>21.1.2.1.000 269 ngày 02/3/2011</t>
  </si>
  <si>
    <t>Dự án đầu tư xây dựng hạ tầng khu nhà ở tại xã An Bình,Huyện Thuận thành, tỉnh Bắc Ninh</t>
  </si>
  <si>
    <t>Cty cổ phần đầu tư xây dựng Hạ tầng Ánh Dương</t>
  </si>
  <si>
    <t>21.1.2.1.000 292 ngày 06/6/2011</t>
  </si>
  <si>
    <t>Khu Đồng Trắng, xã An Bình, huyện Thuận Thành, tỉnh Bắc Ninh</t>
  </si>
  <si>
    <t>Công ty cổ phần tập đoàn DABACO Việt Nam</t>
  </si>
  <si>
    <t>Thị trấn Hồ, huyện Thuận Thành, tỉnh Bắc Ninh</t>
  </si>
  <si>
    <t>QĐ số 206/QĐ-KHĐT ngày 27/7/2018</t>
  </si>
  <si>
    <t>Dự án đầu tư xây dựng khu nhà ở DABACO Lạc Vệ tại xã Lạc Vệ, huyện tiên Du, tỉnh Bắc Ninh</t>
  </si>
  <si>
    <t>Xã Lạc Vệ, huyện Tiên Du, tỉnh Bắc Ninh</t>
  </si>
  <si>
    <t>21.1.2.1.000 306 ngày 08/7/2011</t>
  </si>
  <si>
    <t>120/QĐ-UBND ngày 15/3/2019</t>
  </si>
  <si>
    <t>Khu nhà ở chung cư cho người thu nhập thấp</t>
  </si>
  <si>
    <t>Công ty CP đầu tư và TM dầu khí Sông Hồng</t>
  </si>
  <si>
    <t>Số 314/KH-KTTT&amp;TN ngày 27/4/2011</t>
  </si>
  <si>
    <t>352/KH-KTĐN ngày 10/5/2011</t>
  </si>
  <si>
    <t>Khu dân cư Bắc Từ Sơn, phường Đồng Nguyên, thị xã Từ Sơn, tỉnh Bắc Ninh.</t>
  </si>
  <si>
    <t>Dự án đầu tư xây  dựng khu nhà ở thương mại tại thị trấn Hồ, huyện Thuận Thành</t>
  </si>
  <si>
    <t>Công ty Tường thủy TNHH</t>
  </si>
  <si>
    <t>Số 951/KH-KTTT&amp;TN ngày 04/10/2011</t>
  </si>
  <si>
    <t>Thị trấn Hồ, huyện Thuận Thành, tỉnh Bắc Ninh</t>
  </si>
  <si>
    <t>351/KH-KTTT&amp;TN ngày 23/4/2014</t>
  </si>
  <si>
    <t xml:space="preserve">21.1.2.000 0269 ngày 29/01/2015;QĐ số 207/QĐ-KHĐT ngày 27/7/2018 </t>
  </si>
  <si>
    <t xml:space="preserve">21.1.2.1.000 305 ngày 08/7/2011; </t>
  </si>
  <si>
    <t>số 7326553028 chứng nhận lần đầu 08/7/2011, điều chỉnh lần 1 ngày 08/4/2022</t>
  </si>
  <si>
    <t>Quyết định chủ trương/Giấy chứng nhận đầu tư/ Xác nhận ĐKĐT</t>
  </si>
  <si>
    <t>Quyết định điều chỉnh chủ trương/Giấy Chứng nhận đầu tư điều chỉnh/ Xác nhận ĐKĐT điều chỉnh</t>
  </si>
  <si>
    <t>Dự án đầu tư xây dựng hạ tầng khu nhà ở và dịch vụ xã Nhân Thắng, huyện Gia Bình, tỉnh Bắc Ninh</t>
  </si>
  <si>
    <t>Công ty cổ phần tập đoàn DABACO</t>
  </si>
  <si>
    <t>21.1.2.1.000 403 ngày 11/01/2012</t>
  </si>
  <si>
    <t>Quyết định chủ trương đầu tư số 232/QĐ-UBND ngày09/5/2018</t>
  </si>
  <si>
    <t>Dự án đầu tư xây dựng khu nhà ở thương mại, nhà ở xã hội và trung tâm thương mại</t>
  </si>
  <si>
    <t>Công ty TNHH thiết bị công nghiệp Tân Việt Tiến</t>
  </si>
  <si>
    <t>21.1.2.1.000 406 ngày 23/03/2012</t>
  </si>
  <si>
    <t>Thôn Dương Húc, xã Đại Đồng, huyện Tiên Du, tỉnh Bắc Ninh</t>
  </si>
  <si>
    <t>Dự án đầu tư xây dựng khu nhà ở để bán Bình Hưng</t>
  </si>
  <si>
    <t>Công ty cổ phần đầu tư xây dựng Bình Hưng</t>
  </si>
  <si>
    <t>09/KH-KTTT&amp;TN ngày 04/01/2012</t>
  </si>
  <si>
    <t>Thị trấn Hồ, huyện Thuận Thành</t>
  </si>
  <si>
    <t>Công ty TNHH Nhân Đạt Tiến</t>
  </si>
  <si>
    <t xml:space="preserve">tại phường Võ Cường, thành phố Bắc Ninh, tỉnh Bắc Ninh </t>
  </si>
  <si>
    <t>551/KH-KTTT&amp;TN ngày 03/7/2012</t>
  </si>
  <si>
    <t>4884610363 ngày 09/11/2015</t>
  </si>
  <si>
    <t>Quyết định chủ trương đầu tư số 261/QĐ-UBND ngày 23/5/2018</t>
  </si>
  <si>
    <t>21,1,2,1,000 406 ngày 25/3/2015; Quyết định chủ trương đầu tư số 699/QĐ-UBND ngày 08/12/2017 ; QĐ điều chỉnh chủ trương Số 87/QĐ-UBND ngày 19/3/2020</t>
  </si>
  <si>
    <t xml:space="preserve"> Dự án đầu tư xây dựng tòa nhà trung tâm thương mại dịch vụ tổng hợp và chung cư để bán; 
</t>
  </si>
  <si>
    <t>Dự án đầu tư xây dựng trường mầm non Sao Mai và tổ hợp trung tâm thương mại, nhà ở xã hội (Nhà ở thu nhấp thấp)</t>
  </si>
  <si>
    <t>Công ty cổ phần thương mại và vận tải Cường Thịnh</t>
  </si>
  <si>
    <t>21.1.2.1.000 447 ngày 07/6/2013</t>
  </si>
  <si>
    <t xml:space="preserve">7585613475 ngày 30 tháng 10 năm 2017 </t>
  </si>
  <si>
    <t xml:space="preserve">Dự án đầu tư xây dựng kinh doanh hạ tầng kỹ thuật cụm công nghiệp và khu đô thị sinh thái Mercury </t>
  </si>
  <si>
    <t>Công ty cổ phần đầu tư Sao Thuỷ</t>
  </si>
  <si>
    <t>21-1-2-1-000 455 ngày 06/8/2013</t>
  </si>
  <si>
    <t>xã Tân Chi, huyện Tiên Du, tỉnh Bắc Ninh.</t>
  </si>
  <si>
    <t>Công ty TNHH Cát Tường</t>
  </si>
  <si>
    <t>phường Võ Cường, tp. Bắc Ninh</t>
  </si>
  <si>
    <t>106/KH-KTTT&amp;TN ngày 31/01/2013</t>
  </si>
  <si>
    <t>1255/KH-KTTT&amp;TN ngày 26/11/2013</t>
  </si>
  <si>
    <t>Dự án khu nhà ở Hoàn Sơn, xã Hoàn Sơn, huyện Tiên Du, tỉnh Bắc Ninh</t>
  </si>
  <si>
    <t>Tổng công ty Viglacera</t>
  </si>
  <si>
    <t>739/KH-KTTT&amp;TN ngày 18/7/2013</t>
  </si>
  <si>
    <t>xã Hoàn Sơn, huyện Tiên Du, Tỉnh Bắc Ninh</t>
  </si>
  <si>
    <t>Công ty cổ phần tập đoàn Dabaco Việt Nam</t>
  </si>
  <si>
    <t>xã Khắc Niệm, thành phố Bắc Ninh, tỉnh Bắc Ninh</t>
  </si>
  <si>
    <t>737/KH-KTTT&amp;TN ngày 17/7/2013</t>
  </si>
  <si>
    <t>Dự án đầu tư xây dựng nhà ở nhà hội (Trươc đây là Dự án đầu tư xây dựng Nhà ở cho công nhân công ty tại thành phố Bắc Ninh)</t>
  </si>
  <si>
    <t>Dự án đầu tư Khu nhà ở Đầm Dê</t>
  </si>
  <si>
    <t>Công ty cổ phần đầu tư và phát triển đô thị</t>
  </si>
  <si>
    <t>884/KH-KTTT&amp;TN ngày 27/8/2013</t>
  </si>
  <si>
    <t>xã An Bình, huyện Thuận Thành, tỉnh Bắc Ninh</t>
  </si>
  <si>
    <t>Quyết định chủ trương đầu tư số 576/QĐ-UBND ngày 27/10/2017 ; QĐ điều chỉnh chủ trương số 203/QĐ-UBND ngày 03/5/2019</t>
  </si>
  <si>
    <t>52/QĐ-KHĐT ngày 18/4/2017; QĐ chủ trương đầu tư Số 791/QĐ-UBND ngày 20/11/2019; QĐ chấp thuận điều chỉnh chủ trương đầu tư số 315/QĐ-UBND ngày 21/7/2022</t>
  </si>
  <si>
    <t>Dự án đầu tư xây dựng hạ tầng kỹ thuật khu nhà ở tại xã Đình Tổ, huyện Thuận Thành</t>
  </si>
  <si>
    <t>Công ty TNHH đầu tư xây dựng thương mại dịch vụ Toàn Đức</t>
  </si>
  <si>
    <t>21.1.2.1.000 515 ngày 28/07/2014</t>
  </si>
  <si>
    <t>Xã Đình Tổ, huyện Thuận Thành, tỉnh Bắc Ninh</t>
  </si>
  <si>
    <t>Dự án đầu tư khu nhà ở và dịch vụ công cộng Cát tường new</t>
  </si>
  <si>
    <t>5852552334 ngày 16/9/2015</t>
  </si>
  <si>
    <t>Lô CC03, đường Lê Thái Tổ, phường Ninh Xá, thành phố Bắc Ninh, tỉnh Bắc Ninh</t>
  </si>
  <si>
    <t>21.1.2.1.000 538 ngày 04/11/2014</t>
  </si>
  <si>
    <t>Dự án đầu tư xây dựng Khu nhà ở cho công nhân lao động tại các khu công nghiệp thuê</t>
  </si>
  <si>
    <t>Doanh nghiệp tư nhân Thịnh Nhất</t>
  </si>
  <si>
    <t>596/KH-KTTT&amp;TN ngày 18/6/2014</t>
  </si>
  <si>
    <t xml:space="preserve">xã Đông Thọ, huyện Yên Phong, tỉnh Bắc Ninh </t>
  </si>
  <si>
    <t>Dự án đầu tư xây dựng Khu nhà ở để bán đường Ngọc Hân Công Chúa, thành phố Bắc Ninh, tỉnh Bắc Ninh</t>
  </si>
  <si>
    <t>Công ty Cao Nguyên - (TNHH)</t>
  </si>
  <si>
    <t>609/KH-KTTT&amp;TN ngày 20/6/2014</t>
  </si>
  <si>
    <t>đường Ngọc Hân Công Chúa, phường Võ Cường, thành phố Bắc Ninh, tỉnh Bắc Ninh</t>
  </si>
  <si>
    <t>Dự án đầu tư xây dựng hạ tầng kỹ thuật khu đÔ thị mới Quế Võ</t>
  </si>
  <si>
    <t>Công ty TNHH Tùng Bách</t>
  </si>
  <si>
    <t>328/QĐ-UBND ngày 25/8/2015</t>
  </si>
  <si>
    <t>6856887868 ngày 26/8/2015</t>
  </si>
  <si>
    <t>xã Phượng Mai và xã Phương Liễu, huyện Quễ võ, tỉnh Bắc Ninh</t>
  </si>
  <si>
    <t>DA ĐTXD Trung tâm thương mại, khách sạn và căn hộ cao cấp để bán (Phoenix Tower)</t>
  </si>
  <si>
    <t>Công ty cổ phần Bông Sen Bắc Ninh</t>
  </si>
  <si>
    <t>487/QĐ-UBND ngày 21/9/2017</t>
  </si>
  <si>
    <t>phường Đại Phúc, thành phố Bắc Ninh</t>
  </si>
  <si>
    <t>442/QĐ-UBND ngày 06/11/2015</t>
  </si>
  <si>
    <t>Dự án đầu tư xây dựng tổ hợp trung tâm thương mại, căn hộ chung cư và căn hộ khách sạn</t>
  </si>
  <si>
    <t>Công ty cổ phần đầu tư và phát triển đô thị Suối Hoa</t>
  </si>
  <si>
    <t>QĐ chủ trương số 549/QĐ-UBND ngày 24/12/2015</t>
  </si>
  <si>
    <t>Tại khu vực ngã 6, phường Suối Hoa, thành phố Bắc Ninh, tỉnh Bắc Ninh</t>
  </si>
  <si>
    <t>5017826305 ngày 06/11/2015; điều chỉnh ngày 25/9/2017</t>
  </si>
  <si>
    <t>QĐ chủ trương số133/QĐ-UBND ngày 03/4/2017; QĐ chủ trương số 128/QĐ-UBND ngày 25/3/2019</t>
  </si>
  <si>
    <t>Doanh nghiệp tư nhân xây dựng số 1 tỉnh Điện Biên</t>
  </si>
  <si>
    <t>Tại Thành phố Bắc Ninh</t>
  </si>
  <si>
    <t>Hoàn thành</t>
  </si>
  <si>
    <t xml:space="preserve">Dự án đầu tư xây dựng khách sạn, Trung tâm thương mại và Chung cư cho thuê  Mường Thanh Bắc Ninh </t>
  </si>
  <si>
    <t>Dự án đầu tư xây dựng Khu nhà ở xã hội, kết hợp dịch vụ thương mại</t>
  </si>
  <si>
    <t>Công ty Vĩnh Cát – (TNHH).</t>
  </si>
  <si>
    <t xml:space="preserve">Quyết định chủ trương đầu tư số 277/QĐ-UBND ngày 12/6/2017 </t>
  </si>
  <si>
    <t>Tại phường Võ Cường, thành phố Bắc Ninh, tỉnh Bắc Ninh.</t>
  </si>
  <si>
    <t xml:space="preserve">QĐ chủ trương số 54/QĐ-UBND ngày 29/01/2016 </t>
  </si>
  <si>
    <t xml:space="preserve">Dự án đầu tư xây dựng Khu nhà ở xã hội Thống Nhất </t>
  </si>
  <si>
    <t>Công ty TNHH thương mại và đầu tư phát triển Thống Nhất – (TNHH)</t>
  </si>
  <si>
    <t>6707042627 ngày 20/5/2016</t>
  </si>
  <si>
    <t xml:space="preserve">Quyết định chủ trương đầu tư số 281/QĐ-UBND ngày 19/5/2016 </t>
  </si>
  <si>
    <t>Dự án đầu tư xây dựng Nhà ở chung cư hỗn hợp, kết hợp nhà ở thương mại liền kề</t>
  </si>
  <si>
    <t xml:space="preserve">Công ty TNHH đầu tư và xây dựng Hợp Phú Land </t>
  </si>
  <si>
    <t xml:space="preserve">Quyết định chủ trương đầu tư số 376/QĐ-UBND ngày 28/6/2016 </t>
  </si>
  <si>
    <t>1206786302 ngày 30/6/2016</t>
  </si>
  <si>
    <t>Tại Lô đất N14, đường Lê Thái Tổ, phường Võ Cường, thành phố Bắc Ninh, tỉnh Bắc Ninh.</t>
  </si>
  <si>
    <t>Tại xã Hoàn Sơn, huyện Tiên Du, tỉnh Bắc Ninh</t>
  </si>
  <si>
    <t>Tiên Du</t>
  </si>
  <si>
    <t xml:space="preserve">Quyết định chủ trương đầu tư số 419/QĐ-UBND ngày 27/7/2016 </t>
  </si>
  <si>
    <t xml:space="preserve">Dự án đầu tư xây dựng Khu nhà ở xã hội Hoàng Gia </t>
  </si>
  <si>
    <t xml:space="preserve">Công ty Hoàng Gia - (TNHH) </t>
  </si>
  <si>
    <t>Tại phường Vũ Ninh và phường Kinh Bắc, thành phố Bắc Ninh, tỉnh Bắc Ninh.</t>
  </si>
  <si>
    <t xml:space="preserve">Quyết định chủ trương đầu tư số 464/QĐ-UBND ngày 15/8/2016 </t>
  </si>
  <si>
    <t>Dự án đầu tư xây dựng Trung tâm thương mại Hồng Kông và căn hộ để bán</t>
  </si>
  <si>
    <t>Công ty cổ phần tập đoàn Hanaka</t>
  </si>
  <si>
    <t>Quyết định chủ trương đầu tư số 41/QĐ-UBND ngày25/01/2017</t>
  </si>
  <si>
    <t>Từ Sơn</t>
  </si>
  <si>
    <t>Quyết định chủ trương đầu tư số 480/QĐ-UBND ngày 23/8/2016</t>
  </si>
  <si>
    <t>1845220018 ngày 04/01/2016; điều chỉnh 1845220018 ngày 16/03/2016</t>
  </si>
  <si>
    <t>3048034824 ngày 01/02/2016; điều chỉnh 3048034824 ngày 14 tháng 6 năm 2017</t>
  </si>
  <si>
    <t>Quyết định chủ trương đầu tư số 217/QĐ-UBND ngày 27/4/2018; QĐ điều chỉnh Số 866/QĐ-UBND ngày 24/12/2019</t>
  </si>
  <si>
    <t>Quyết định chủ trương đầu tư số 756/QĐ-UBND ngày 27/12/2017; QĐ điều chỉnh chủ trương đầu tư số  618/QĐ-UBND ngày 21/12/2020</t>
  </si>
  <si>
    <t>4520570742 ngày 16 tháng 8 năm 2016; 4520570742 ngày 07 tháng 6 năm 2017</t>
  </si>
  <si>
    <t>Quyết định chủ trương đầu tư số 266/QĐ-UBND ngày 06/6/2017; QĐ điều chỉnh Số 810/QĐ-UBND ngày 27/11/2019</t>
  </si>
  <si>
    <t>4036674452 ngày 25/8/2016; 4036674452 ngày 26/1/2017</t>
  </si>
  <si>
    <t>Dự án đầu tư xây dựng hạ tầng Khu nhà ở thôn Thanh Hoài, xã Thanh khương, huyện Thuận Thành, tỉnh Bắc Ninh</t>
  </si>
  <si>
    <t>Công ty TNHH thương mại và sản xuất Quốc Đỉnh</t>
  </si>
  <si>
    <t xml:space="preserve">05/QĐ-UBND ngày 05/1/2017 </t>
  </si>
  <si>
    <t>1418558044 ngày 06/01/2017</t>
  </si>
  <si>
    <t>xã Thanh khương, huyện Thuận Thành, tỉnh Bắc Ninh</t>
  </si>
  <si>
    <t xml:space="preserve">Thuận Thành </t>
  </si>
  <si>
    <t xml:space="preserve">Dự án đầu tư xây dựng, kinh doanh hạ tầng Khu nhà ở </t>
  </si>
  <si>
    <t>Công ty cổ phần thương mại Phú Trường An</t>
  </si>
  <si>
    <t xml:space="preserve"> 342/QĐ-UBND ngày 14/7/2017 </t>
  </si>
  <si>
    <t>3750255828 ngày 17 tháng 7 năm 2017</t>
  </si>
  <si>
    <t>Công ty cổ phần đầu tư và phát triển bất động sản Hudland</t>
  </si>
  <si>
    <t>số 352/QĐ-UBND ngày 20/7/2017</t>
  </si>
  <si>
    <t xml:space="preserve"> số 462/QĐ-UBND ngày 07/9/2017</t>
  </si>
  <si>
    <t>Tại xã Yên Trung, huyện Yên Phong, tỉnh Bắc Ninh.</t>
  </si>
  <si>
    <t>Yên Phong</t>
  </si>
  <si>
    <t>QĐ điều chỉnh Số 805/QĐ-UBND ngày 22/11/2019</t>
  </si>
  <si>
    <t>Công ty TNHH thương mại và dịch vụ Anh Phú</t>
  </si>
  <si>
    <t xml:space="preserve"> 525/QĐ-UBND ngày 06/10/2017</t>
  </si>
  <si>
    <t xml:space="preserve">Dự án đầu tư xây dựng Khu nhà ở thấp tầng tại ô đất BT2, BT3 thuộc Dự án đầu tư xây dựng hạ tầng kỹ thuật Khu nhà ở và dịch vụ cho cán bộ công nhân viên khu công nghiệp Yên Phong </t>
  </si>
  <si>
    <t xml:space="preserve">Tổng công ty Vigracera – CTCP </t>
  </si>
  <si>
    <t xml:space="preserve"> số 527/QĐ-UBND ngày 06/10/2017</t>
  </si>
  <si>
    <t xml:space="preserve">Dự án đầu tư xây dựng Khu nhà ở xã hội kết hợp dịch vụ thương mại </t>
  </si>
  <si>
    <t>Công ty TNHH dịch vụ và đầu tư Thiên An</t>
  </si>
  <si>
    <t xml:space="preserve"> số 679/QĐ-UBND ngày 30/11/2017</t>
  </si>
  <si>
    <t>xã Phương Liễu, huyện Quế Võ, tỉnh Bắc Ninh</t>
  </si>
  <si>
    <t>Quế Võ</t>
  </si>
  <si>
    <t>Gia Bình</t>
  </si>
  <si>
    <t>Dự án đầu tư xây dựng khu nhà ở xã hội (khu nhà ở xã hội Thống Nhất Smart City)</t>
  </si>
  <si>
    <t>Công ty TNHH thương mại và đầu tư phát triển Thống Nhất</t>
  </si>
  <si>
    <t xml:space="preserve"> số 108/QĐ-UBND ngày12/02/2018</t>
  </si>
  <si>
    <t>Xã yên Trung và xã Thụy Hòa, huyện Yên Phong, tỉnh Bắc Ninh</t>
  </si>
  <si>
    <t>Dự án đầu tư xây dựng khu nhà ở xã hội (khu nhà ở xã hội Cát Tường Smart City)</t>
  </si>
  <si>
    <t>Công ty cổ phần Cát Tường</t>
  </si>
  <si>
    <t xml:space="preserve"> số 107/QĐ-UBND ngày12/02/2018</t>
  </si>
  <si>
    <t>Xã Thụy Hòa và xã Yên Trung, huyện Yên Phong, tỉnh Bắc Ninh</t>
  </si>
  <si>
    <t>Dự án đầu tư xây dựng tổ hợp trung tâm thương mại, dịch vụ và căn hộ chung cư</t>
  </si>
  <si>
    <t xml:space="preserve"> số 231/QĐ-UBND ngày 09/5/2018</t>
  </si>
  <si>
    <t>tại phường Đại Phúc, thành phố Bắc Ninh, tỉnh Bắc Ninh</t>
  </si>
  <si>
    <t>Dự án đầu tư xây dựng tổ hợp trung tâm thương mại, dịch vụ và căn hộ cao cấp để bán</t>
  </si>
  <si>
    <t>Công ty TNHH dịch vụ thương mại Bắc Ninh</t>
  </si>
  <si>
    <t xml:space="preserve"> số 233/QĐ-UBND ngày 09/5/2018</t>
  </si>
  <si>
    <t>tại phường Ninh Xá, thành phố Bắc Ninh, tỉnh Bắc Ninh</t>
  </si>
  <si>
    <t>Dự án đầu tư nhà ở xã hội tại ô đất CT04 thuộc dự án đầu tư xây dựng hạ tầng kỹ thuật Khu đô thị mới Quế Võ</t>
  </si>
  <si>
    <t xml:space="preserve">Công ty cổ phần đầu tư phát triển nhà và xây dựng Tây Hồ </t>
  </si>
  <si>
    <t xml:space="preserve"> số 254/QĐ-UBND ngày 17/5/2018</t>
  </si>
  <si>
    <t>tại ô đất CT04 thuộc dự án đầu tư xây dựng hạ tầng kỹ thuật Khu đô thị mới Quế Võ</t>
  </si>
  <si>
    <t>Dự án đầu tư xây dựng khu nhà ở xã hội tại ô đất CT01A và ô đất CT01B thuộc dự án đầu tư xây dựng hạ tầng kỹ thuật khu đô thị mới Quế Võ</t>
  </si>
  <si>
    <t xml:space="preserve"> số 432/QĐ-UBND ngày 03/8/2018</t>
  </si>
  <si>
    <t>Tại ô đất  CT01A và ô đất CT01B thuộc dự án đầu tư xây dựng hạ tầng kỹ thuật khu đô thị mới Quế Võ</t>
  </si>
  <si>
    <t>Dự án đầu tư xây dựng Khu nhà ở xã hội</t>
  </si>
  <si>
    <t>Công ty cổ phần Cầu Ngà Bắc Ninh</t>
  </si>
  <si>
    <t xml:space="preserve"> số 602/QĐ-UBND ngày 19/10/2018</t>
  </si>
  <si>
    <t>Phường Vân Dương, TP Bắc Ninh, tỉnh Bắc Ninh</t>
  </si>
  <si>
    <t>Dự án đầu tư xây dựng Khu đô thị mới Phúc Ninh</t>
  </si>
  <si>
    <t>Tổng công ty phát triển đô thị Kinh Bắc - CTCP</t>
  </si>
  <si>
    <t>5806513114 chứng nhận lần đầu ngày 29/12/2020</t>
  </si>
  <si>
    <t>phường Vũ Ninh, Đại Phúc, Thị Cầu, thành phố Bắc Ninh</t>
  </si>
  <si>
    <t xml:space="preserve">699/QĐ-UBND ngày 22/11/2018; Quyết định chủ trương đầu tư điều chỉnh số 124/QĐ-UBND ngày 08/4/2021; </t>
  </si>
  <si>
    <t>UBND huyện Tiên Du</t>
  </si>
  <si>
    <t>UBND huyện Yên Phong</t>
  </si>
  <si>
    <t>UBND huyện Quế Võ</t>
  </si>
  <si>
    <t xml:space="preserve">Dự án đầu tư xây dựng Tòa nhà văn phòng, thương mại dịch vụ và căn hộ để ở </t>
  </si>
  <si>
    <t>Trung tâm phát triển quỹ đất tỉnh Bắc Ninh</t>
  </si>
  <si>
    <t>phường Đại Phúc, thành phố Bắc Ninh, tỉnh Bắc Ninh</t>
  </si>
  <si>
    <t>Dự án đầu tư xây dựng Khu nhà ở đấu giá quyền sử dụng đất tại thôn Thanh Gia, xã Quảng Phú, huyện Lương Tài</t>
  </si>
  <si>
    <t>Quyết định chủ trương đầu tư số 359/QĐ-UBND ngày 18/7/2024</t>
  </si>
  <si>
    <t xml:space="preserve">Thôn Mỹ Thôn xã Xuân Lai, huyện Gia Bình,
tỉnh Bắc Ninh.
</t>
  </si>
  <si>
    <t>Dự án đầu tư xây dựng Khu nhà ở tại thôn Đổng Lâm, xã Quỳnh Phú, huyện Gia Bình</t>
  </si>
  <si>
    <t>dự án đầu tư xây dựng Khu nhà ở khu phố Doãn Thượng, phường Xuân Lâm, thị xã Thuận Thành</t>
  </si>
  <si>
    <t>UBND thị xã Thuận Thành</t>
  </si>
  <si>
    <t>357/QĐ-UBND ngày 18/7/2024</t>
  </si>
  <si>
    <t>Khu phố Doãn Thượng, phường Xuân Lâm, thị xã Thuận Thành</t>
  </si>
  <si>
    <t>dự án đầu tư xây dựng Khu nhà ở phường Hà Mãn, thị xã Thuận Thành</t>
  </si>
  <si>
    <t>356/QĐ-UBND ngày 18/7/2024</t>
  </si>
  <si>
    <t>Phường Hà Mãn, thị xã Thuận Thành, tỉnh Bắc Ninh</t>
  </si>
  <si>
    <t>UBND huyện Lương Tài</t>
  </si>
  <si>
    <t>xã Quỳnh Phú, huyện Gia Bình</t>
  </si>
  <si>
    <t>Dự án Đầu tư xây dựng khu đô thị mới, du lịch, sinh thái, văn hóa, nghỉ dưỡng, vui chơi giải trí trên địa bàn thành phố Từ Sơn (Tiểu khu 112.3), tỉnh Bắc Ninh</t>
  </si>
  <si>
    <t xml:space="preserve">Công ty cổ phần tập đoàn Mặt trời </t>
  </si>
  <si>
    <t>Phường Tam Sơn và phường Tương Giang, thành phố Từ Sơn, tỉnh Bắc Ninh.</t>
  </si>
  <si>
    <t>Dự án đầu tư xây dựng Khu nhà ở khu phố Song Tháp, phường Châu Khê, thành phố Từ Sơn</t>
  </si>
  <si>
    <t>UBND thành phố Từ Sơn</t>
  </si>
  <si>
    <t>Khu phố Song Tháp, phường Châu Khê, thành phố Từ Sơn, tỉnh Bắc Ninh.</t>
  </si>
  <si>
    <t>Dự án đầu tư xây dựng Khu đô thị mới tại phường Đình Bảng, thành phố Từ Sơn, tỉnh Bắc Ninh.</t>
  </si>
  <si>
    <t>Công ty cổ phần bất động sản Đình Bảng</t>
  </si>
  <si>
    <t>Phường Đình Bảng thành phố Từ Sơn, tỉnh Bắc Ninh.</t>
  </si>
  <si>
    <t>Dự án Đầu tư xây dựng khu đô thị mới tại phường Hương Mạc, phường Phù Khê, thành phố Từ Sơn, tỉnh Bắc Ninh.</t>
  </si>
  <si>
    <t xml:space="preserve">Công ty cổ phần đầu tư bất động sản Taseco </t>
  </si>
  <si>
    <t>Phường Hương Mạc, phường Phù Khê, thành phố Từ Sơn, tỉnh Bắc Ninh.</t>
  </si>
  <si>
    <t xml:space="preserve">Dự án đầu tư xây dựng Khu đô thị mới tại phường Đình Bảng, thành phố Từ Sơn, tỉnh Bắc Ninh (52,55 ha) </t>
  </si>
  <si>
    <t xml:space="preserve">Công ty cổ phần đầu tư King’s Land </t>
  </si>
  <si>
    <t xml:space="preserve"> số 87/QĐ-UBND ngày 14/02/2025</t>
  </si>
  <si>
    <t>số 126/QĐ-UBND ngày 20/02/2025</t>
  </si>
  <si>
    <t xml:space="preserve"> số 90/QĐ-UBND ngày 14/02/2025</t>
  </si>
  <si>
    <t xml:space="preserve"> số 92/QĐ-UBND ngày 14/02/2025</t>
  </si>
  <si>
    <t xml:space="preserve"> số 415/QĐ-UBND ngày 28/5/2025</t>
  </si>
  <si>
    <r>
      <t>xã An Bình, huyện Thuận Thành, tỉnh Bắc Ninh</t>
    </r>
    <r>
      <rPr>
        <b/>
        <sz val="11"/>
        <rFont val="Times New Roman"/>
        <family val="1"/>
      </rPr>
      <t xml:space="preserve"> </t>
    </r>
  </si>
  <si>
    <t xml:space="preserve">STT </t>
  </si>
  <si>
    <t>Hộp</t>
  </si>
  <si>
    <t>QĐ PHÊ DUYỆT DM</t>
  </si>
  <si>
    <t>BÊN MỜI THẦU</t>
  </si>
  <si>
    <t>NHÀ ĐẦU TƯ TRÚNG THẦU</t>
  </si>
  <si>
    <t>ĐỊA CHỈ THỰC HIỆN DA</t>
  </si>
  <si>
    <t>HUYỆN, TP</t>
  </si>
  <si>
    <t>DT ĐẤT (ha)</t>
  </si>
  <si>
    <t>GIÁ SÀN                    (tỷ đồng)</t>
  </si>
  <si>
    <t>GIÁ TRÚNG THẦU  (tỷ đồng)</t>
  </si>
  <si>
    <t>GHI CHÚ</t>
  </si>
  <si>
    <t>01</t>
  </si>
  <si>
    <t>1</t>
  </si>
  <si>
    <t xml:space="preserve">Dự án xây dựng khu trung tâm thương mại dịch vụ </t>
  </si>
  <si>
    <t>1303/QĐ-UBND ngày 25/9/2017</t>
  </si>
  <si>
    <t>CÔNG TY TNHH VẠN BÌNH</t>
  </si>
  <si>
    <t>tại xã Vạn Ninh</t>
  </si>
  <si>
    <t>Gia Bình,</t>
  </si>
  <si>
    <t>02</t>
  </si>
  <si>
    <t>2</t>
  </si>
  <si>
    <t xml:space="preserve">Dự án xây dựng khu thương mại dịch vụ văn phòng làm việc, trưng bày giới thiệu sản phẩm và cửa hàng kinh doanh
 xăng dầu
</t>
  </si>
  <si>
    <t>Sở Công Thương</t>
  </si>
  <si>
    <t>Liên danh Hải Hà - Vũ Thúy</t>
  </si>
  <si>
    <t xml:space="preserve"> tại xã Việt Hùng</t>
  </si>
  <si>
    <t>03</t>
  </si>
  <si>
    <t>3</t>
  </si>
  <si>
    <t xml:space="preserve">Dự án đầu tư xây dựng kinh doanh khai thác chợ dân sinh kết hợp bãi đỗ xe </t>
  </si>
  <si>
    <t>UBND huyện Thuận Thành</t>
  </si>
  <si>
    <t>Công ty cổ phần Thương mại 69 Tuấn Hải</t>
  </si>
  <si>
    <t xml:space="preserve">tại xã Trí Quả
</t>
  </si>
  <si>
    <t>04</t>
  </si>
  <si>
    <t>4</t>
  </si>
  <si>
    <t xml:space="preserve">Dự án đầu tư xây dựng khu thương mại dịch vụ </t>
  </si>
  <si>
    <t>tại xã Ninh Xá</t>
  </si>
  <si>
    <t xml:space="preserve"> Thuận Thành</t>
  </si>
  <si>
    <t>Đã phê duyệt KH</t>
  </si>
  <si>
    <t>05</t>
  </si>
  <si>
    <t>5</t>
  </si>
  <si>
    <t>Dự án khu nhà ở xã hội kết hợp dịch vụ thương mại</t>
  </si>
  <si>
    <t>LD: CÔNG TY 26-3 VÀ TRƯỜNG GIANG</t>
  </si>
  <si>
    <t>xã Yên Trung</t>
  </si>
  <si>
    <t>5A</t>
  </si>
  <si>
    <t>06</t>
  </si>
  <si>
    <t>6</t>
  </si>
  <si>
    <t xml:space="preserve">Dự án khu nhà ở công nhân khu công nghiệp </t>
  </si>
  <si>
    <t>CÔNG TY TNHH TM&amp;ĐTPT THỐNG NHẤT</t>
  </si>
  <si>
    <t>07</t>
  </si>
  <si>
    <t>7</t>
  </si>
  <si>
    <t>Dự án đầu tư xây dựng Khu nhà ở công nhân khu công nghiệp</t>
  </si>
  <si>
    <t>CÔNG TY CP ĐT&amp;TM BẮC CHƯƠNG DƯƠNG</t>
  </si>
  <si>
    <t>7A</t>
  </si>
  <si>
    <t xml:space="preserve">Dự án khu nhà ở công nhân và thương mại, dịch vụ khu công nghiệp </t>
  </si>
  <si>
    <t>LD: HTPT - Văn phú 1</t>
  </si>
  <si>
    <t xml:space="preserve">xã Đông Tiến, và xã Yên Trung, </t>
  </si>
  <si>
    <t>8A</t>
  </si>
  <si>
    <t>8B</t>
  </si>
  <si>
    <t>09</t>
  </si>
  <si>
    <t>Dự án khu nhà ở xã hội để bố trí cho lao đông làm việc trong khu công nghiệp (nhà ở công nhân) tại xã Yên Trung</t>
  </si>
  <si>
    <t>1697/QĐ-UBND ngày 22/11/2017</t>
  </si>
  <si>
    <t>LD: CÔNG TY CP PTHT MINH PHÁT LỘC - CÔNG TY CP ĐT VĨNH TUY</t>
  </si>
  <si>
    <t>10</t>
  </si>
  <si>
    <t>Dự án khu nhà ở xã hội để bố trí cho lao đông làm việc trong khu công nghiệp (nhà ở công nhân) tại xã Đông Tiến</t>
  </si>
  <si>
    <t>LD: CÔNG TY TNHH HOÀNG THÀNH BẮC NINH- TÂN HỒNG HÀ</t>
  </si>
  <si>
    <t>xã Đông Tiến</t>
  </si>
  <si>
    <t>11</t>
  </si>
  <si>
    <t>Dự án cửa hàng xăng dầu, bãi đỗ xe, trung tâm dịch vụ và nhà ở xã hội tại xã Trung Nghĩa</t>
  </si>
  <si>
    <t>CÔNG TY ĐẠI HOÀNG LONG - (TNHH)</t>
  </si>
  <si>
    <t>xã Trung Nghĩa</t>
  </si>
  <si>
    <t>11A</t>
  </si>
  <si>
    <t>12</t>
  </si>
  <si>
    <t>Dự án khu nhà ở xã hội để bố trí cho lao đông làm việc trong khu công nghiệp (nhà ở công nhân) tại xã Thụy Hòa</t>
  </si>
  <si>
    <t>LD: ĐẠI HƯNG PHÁT - THÀNH ĐÔNG</t>
  </si>
  <si>
    <t>xã Thụy Hòa</t>
  </si>
  <si>
    <t>12A</t>
  </si>
  <si>
    <t>13</t>
  </si>
  <si>
    <t xml:space="preserve">Dự án khu nhà ở xã hội phục vụ khu công nghiệp thị trấn Hồ </t>
  </si>
  <si>
    <t>CÔNG TY CỔ PHẦN BĐS LAN HƯNG</t>
  </si>
  <si>
    <t>xã thị trấn Hồ</t>
  </si>
  <si>
    <t>14</t>
  </si>
  <si>
    <t>Dự án xây dựng khu phức hợp thương mại dịch vụ, vui chơi giải trí huyện Yên Phong</t>
  </si>
  <si>
    <t>CÔNG TY TNHH TM HUY HÙNG</t>
  </si>
  <si>
    <t>xã Đông Tiến và xã Trung Nghĩa</t>
  </si>
  <si>
    <t>Dự án đầu tư xây dựng khu thương mại dịch vụ tại xã Xuân Lâm</t>
  </si>
  <si>
    <t>Công ty TNHH Tuyết Nga Việt Nam</t>
  </si>
  <si>
    <t>xã Xuân Lâm</t>
  </si>
  <si>
    <t>Chưa ký HĐ</t>
  </si>
  <si>
    <t xml:space="preserve">Dự án khu dịch vụ và thương mại tổng hợp </t>
  </si>
  <si>
    <t>Công ty TNHH thương mại và dịch vụ Vân Vũ</t>
  </si>
  <si>
    <t>xã Gia Đông</t>
  </si>
  <si>
    <t>Dự án Khu thương mại dịch vụ xã Đông Tiến</t>
  </si>
  <si>
    <t>CÔNG TY CP XD &amp; PTTM TRƯỜNG THUẬN</t>
  </si>
  <si>
    <t>Dự án Khu Trung tâm thương mại dịch vụ phức hợp tại xã Trung Nghĩa</t>
  </si>
  <si>
    <t>LD: ĐẠI PHƯỚC THỊNH - IMICO</t>
  </si>
  <si>
    <t>Chờ hủy</t>
  </si>
  <si>
    <t xml:space="preserve">Dự án Khu thương mại dịch vụ xã Yên Trung </t>
  </si>
  <si>
    <t xml:space="preserve">xã Yên Trung </t>
  </si>
  <si>
    <t>19A</t>
  </si>
  <si>
    <t>19B</t>
  </si>
  <si>
    <t>Dự án khu vui chơi giải trí và dịch vụ tại thị trấn Chờ</t>
  </si>
  <si>
    <t>LD: NICE SMILE - THỦY SẢN 1</t>
  </si>
  <si>
    <t>Thị trấn Chờ</t>
  </si>
  <si>
    <t>20A</t>
  </si>
  <si>
    <t>Dự án Khu thương mại, dịch vụ xã Long Châu</t>
  </si>
  <si>
    <t>CÔNG TY CP THẮNG THỊNH PHÁT BẮC NINH</t>
  </si>
  <si>
    <t>xã Long Châu</t>
  </si>
  <si>
    <t xml:space="preserve">Dự án Khu thương mại và dịch vụ tổng hợp xã Yên Trung </t>
  </si>
  <si>
    <t>CÔNG TY TNHH VẠN XUÂN LIÊN BẮC NINH</t>
  </si>
  <si>
    <t xml:space="preserve">Dự án Khu tiểu thủ công nghiệp xã Đông Phong </t>
  </si>
  <si>
    <t>CÔNG TY TNHH VIPHACO</t>
  </si>
  <si>
    <t xml:space="preserve">xã Đông Phong </t>
  </si>
  <si>
    <t xml:space="preserve">Dự án Khu thương mại, dịch vụ tổng hợp </t>
  </si>
  <si>
    <t>CÔNG TY CP ĐTXD&amp;TMTH TIẾN ĐẠT</t>
  </si>
  <si>
    <t xml:space="preserve"> xã Đông Tiến, xã Yên Trung  </t>
  </si>
  <si>
    <t>Dự án khu nhà ở xã hội để bố trí cho người lao động làm việc trong khu công nghiệp (nhà ở công nhân)</t>
  </si>
  <si>
    <t>CÔNG TY CP ĐẦU TƯ BĐS KINH BẮC</t>
  </si>
  <si>
    <t xml:space="preserve"> phường Vân Dương</t>
  </si>
  <si>
    <t xml:space="preserve"> Tp Bắc Ninh.  </t>
  </si>
  <si>
    <t>25A</t>
  </si>
  <si>
    <t>Dự án cửa hàng xăng dầu và dịch vụ thương mại tiện ích tại xã Liên Bão, huyện Tiên Du</t>
  </si>
  <si>
    <t>Công ty TNHH xây dựng Hạp lĩnh</t>
  </si>
  <si>
    <t>xã Liên Bão</t>
  </si>
  <si>
    <t>Dự án khách sạn và khu DVTM tại xã Lạc Vệ</t>
  </si>
  <si>
    <t>Công ty cổ phần INTEL</t>
  </si>
  <si>
    <t>xã Lạc Vệ</t>
  </si>
  <si>
    <t>Dự án khu thương mại dịch vụ tổng hợp xã Đại Đồng</t>
  </si>
  <si>
    <t>xã Đại Đồng</t>
  </si>
  <si>
    <t>Dự án bến xe, bãi đỗ xe tĩnh kết hợp cây xanh thành phố và kinh doanh TMDV tại phường Võ Cường</t>
  </si>
  <si>
    <t xml:space="preserve">UBND thành phố Bắc Ninh </t>
  </si>
  <si>
    <t>CÔNG TY TNHH DƯƠNG TUẤN</t>
  </si>
  <si>
    <t>phường Võ Cường</t>
  </si>
  <si>
    <t>Tp Bắc Ninh</t>
  </si>
  <si>
    <t>Dự án khu dịch vụ thương mại tổng hợp Vân Dương</t>
  </si>
  <si>
    <t>Công ty TNHH Xây dựng Việt Đức</t>
  </si>
  <si>
    <t>phường Vân Dương</t>
  </si>
  <si>
    <t xml:space="preserve">Dự án bãi đỗ xe và công trình phụ trợ tại phường Đại Phúc </t>
  </si>
  <si>
    <t>phường Đại Phúc</t>
  </si>
  <si>
    <t>Thu hồi do thu hồi KSĐĐ</t>
  </si>
  <si>
    <t>Dự án Trung tâm Thương mại xã Việt Hùng, Quế Võ</t>
  </si>
  <si>
    <t>xã Việt Hùng</t>
  </si>
  <si>
    <t xml:space="preserve">Dự án xây dựng Khu thương mại dịch vụ 
</t>
  </si>
  <si>
    <t>xã Cách Bi</t>
  </si>
  <si>
    <t xml:space="preserve">Dự án xây dựng khu thương mại dịch vụ và nhà hàng ăn uống  </t>
  </si>
  <si>
    <t>Dự án đầu tư xây dựng văn phòng, trung tâm thương mại và giới thiệu sản phẩm tại phường Vạn An và xã Hòa Long, TP Bắc Ninh</t>
  </si>
  <si>
    <t>xã Vạn An và xã Hòa Long</t>
  </si>
  <si>
    <t>qua bước sơ tuyển</t>
  </si>
  <si>
    <t>Dự án xây dựng Trung tâm kinh doanh thương mại, dịch vụ tổng hợp và cửa hàng xăng dầu xã Quế Tân, huyện Quế Võ</t>
  </si>
  <si>
    <t>xã Quế Tân</t>
  </si>
  <si>
    <t>37A</t>
  </si>
  <si>
    <t>Dự án tổ hợp dịch vụ thương mại kết hợp nhà ở để bán tại phường Khúc Xuyên, TP Bắc Ninh.</t>
  </si>
  <si>
    <t>1925QĐ-UBND ngày 18/12/2017</t>
  </si>
  <si>
    <t>Liên danh VIF - Tân Phát</t>
  </si>
  <si>
    <t>phường Khúc Xuyên</t>
  </si>
  <si>
    <t>TP Bắc Ninh.</t>
  </si>
  <si>
    <t>37B</t>
  </si>
  <si>
    <t xml:space="preserve">Dự án đầu tư xây dựng Chợ Lâm Thao </t>
  </si>
  <si>
    <t xml:space="preserve"> tại xã Lâm Thao, huyện Lương Tài, tỉnh Bắc Ninh</t>
  </si>
  <si>
    <t>Lương Tài</t>
  </si>
  <si>
    <t>Dự án đầu tư xây Chợ - Trung tâm thương mại</t>
  </si>
  <si>
    <t>432/QĐ-UBND ngày 05/4/2018</t>
  </si>
  <si>
    <t>Công ty cổ phần HATECO Hà Nội</t>
  </si>
  <si>
    <t>Hợp đồng số 03/HĐ ngày 21/5/2021</t>
  </si>
  <si>
    <t>Dự án Bãi đỗ xe tĩnh và công trình phụ trợ tại phường Đại Phúc và phường Vũ Ninh, thành phố Bắc Ninh</t>
  </si>
  <si>
    <t>1159/QĐ-UBND ngày 17/7/2018</t>
  </si>
  <si>
    <t>Liên danh Công ty cổ phần phát triển Hạ tầng Minh Phát Lộc và Công ty cổ phần đầu tư Vĩnh Tuy</t>
  </si>
  <si>
    <t>tại phường Đại Phúc và phường Vũ Ninh</t>
  </si>
  <si>
    <t>hoàn thành</t>
  </si>
  <si>
    <t>Dự án Khu thương mại, trưng bày giới thiệu các sản phẩm về gỗ và gia công pallet gỗ tại phường Vạn An, thành phố Bắc Ninh</t>
  </si>
  <si>
    <t>Công ty TNHH chế biến gỗ Hải Hậu</t>
  </si>
  <si>
    <t>tại phường Vạn An, thành phố Bắc Ninh</t>
  </si>
  <si>
    <t>Khu phức hợp thương mại Hòa Long</t>
  </si>
  <si>
    <t>1312/QĐ-UBND ngày 07/8/2018</t>
  </si>
  <si>
    <t>Công ty TNHH Đầu tư xây dựng hạ tầng Phương Nam.</t>
  </si>
  <si>
    <t>phường Hòa Long</t>
  </si>
  <si>
    <t>Đang trình UB PDKQ</t>
  </si>
  <si>
    <t>Dự án đầu tư xây dựng khu chợ và dịch vụ thương mại xã Song Giang</t>
  </si>
  <si>
    <t>369/QĐ-UBND ngày 25/3/2019</t>
  </si>
  <si>
    <t>Công ty TNHH Khánh Sơn Bắc Ninh</t>
  </si>
  <si>
    <t>TRẢ LẠI</t>
  </si>
  <si>
    <t>KHÔNG HỘP</t>
  </si>
  <si>
    <t xml:space="preserve">Dự án công trình thương mại dịch vụ và giới thiệu sản phẩm tại phường Hạp Lĩnh, thành phố Bắc Ninh </t>
  </si>
  <si>
    <t>phường Hạp Lĩnh, thành phố Bắc Ninh</t>
  </si>
  <si>
    <t>chưa thực hiện (Trình KHLCNĐT (Trả lại không có quy hoạch 1/2000))</t>
  </si>
  <si>
    <t>Dự án đầu tư xây dựng khu thương mại dịch vụ tổng hợp Phật Tích, huyện tiên Du</t>
  </si>
  <si>
    <t>Công ty Cổ phần Kinh Bắc Star</t>
  </si>
  <si>
    <t>xã Phật Tích</t>
  </si>
  <si>
    <t xml:space="preserve">Dự án đầu tư xây dựng Khu thương mại dịch vụ, trưng bày giới thiệu sản phẩm và hoạt động từ thiện </t>
  </si>
  <si>
    <t>UBND thị xã Từ Sơn</t>
  </si>
  <si>
    <t>Công ty cổ phần đồ uống cao cấp Thái Lan</t>
  </si>
  <si>
    <t xml:space="preserve">Dự án đầu tư xây dựng trạm dừng nghỉ trên QL.1 </t>
  </si>
  <si>
    <t>Công ty cổ phần thương mại và dịch vụ Bắc Ninh</t>
  </si>
  <si>
    <t>tại Km140+300 đến Km 140+500 (bên trái tuyến) thuộc địa phận Phường Khắc Niệm, Thành phố Bắc Ninh, tỉnh Bắc Ninh</t>
  </si>
  <si>
    <t>Dự án đầu tư xây dựng Khu thương mại dịch vụ tại xã Đại Bái, huyện Gia Bình, tỉnh Bắc Ninh</t>
  </si>
  <si>
    <t>1053/QĐ-UBND ngày 15/7/2019</t>
  </si>
  <si>
    <t>CÔNG TY TNHH XÂY DỰNG NGỌC LONG BẮC NINH</t>
  </si>
  <si>
    <t>tại xã Đại Bái, huyện Gia Bình</t>
  </si>
  <si>
    <t>Dự án đầu tư xây dựng Khu thương mại dịch vụ tại phường Vạn An, thành phố Bắc Ninh</t>
  </si>
  <si>
    <t>2252/QĐ-UBND ngày 12/12/2018</t>
  </si>
  <si>
    <t>CÔNG TY ĐẤT ViỆT</t>
  </si>
  <si>
    <t>49A</t>
  </si>
  <si>
    <t>Dự án đầu tư xây dựng Khu thương mại dịch vụ tại xã Hòa Long, thành phố Bắc Ninh</t>
  </si>
  <si>
    <t>Công ty Việt Trang</t>
  </si>
  <si>
    <t>tại xã Hòa Long, thành phố Bắc Ninh</t>
  </si>
  <si>
    <t>49B</t>
  </si>
  <si>
    <t xml:space="preserve">Dự án đầu tư xây dựng Khu thương mại dịch vụ và khách sạn tại phường Hạp Lĩnh, TP Bắc Ninh  </t>
  </si>
  <si>
    <t>2252/QĐ-UBND ngày 12/12/208</t>
  </si>
  <si>
    <t>tại phường Hạp Lĩnh, TP Bắc Ninh</t>
  </si>
  <si>
    <t>Dừng không thực hiện nữa ( chuyển sang đấu giá).</t>
  </si>
  <si>
    <t>Đầu tư xây dựng Trung tâm thể dục thể thao Công viên hồ điều hòa Văn Miếu</t>
  </si>
  <si>
    <t>Phòng KTĐN xử lý thẩm định  (sau chuyển phòng DN rà soát HĐ ký)</t>
  </si>
  <si>
    <t xml:space="preserve">Dự án đầu tư xây dựng Rạp chiếu phim  </t>
  </si>
  <si>
    <t>Đang triển khai đánh giá HSĐX</t>
  </si>
  <si>
    <t xml:space="preserve">Dự án đầu tư xây dựng Khu tổ hợp văn phòng </t>
  </si>
  <si>
    <t>1053/QĐ-UBND ngày 15/07/2019</t>
  </si>
  <si>
    <t xml:space="preserve">tại phường Vạn An và xã Hòa Long </t>
  </si>
  <si>
    <t>đã phê duyệt KH</t>
  </si>
  <si>
    <t>Dự án đầu tư xây dựng Khu thương mại dịch vụ và căn hộ cho thuê tại phường Hòa Long, thành phố Bắc Ninh</t>
  </si>
  <si>
    <t>369/QĐ-UBND ngày 25/03/2019</t>
  </si>
  <si>
    <t xml:space="preserve"> tại phường Hòa Long, thành phố Bắc Ninh</t>
  </si>
  <si>
    <t>Dự án đầu tư xây dựng Khu thương mại dịch vụ tại phường Hòa Long, thành phố Bắc Ninh, tỉnh Bắc Ninh</t>
  </si>
  <si>
    <t>tại phường Hòa Long</t>
  </si>
  <si>
    <t>Dự án đầu tư xây dựng Khu thương mại dịch vụ</t>
  </si>
  <si>
    <t>Phê duyệt kế hoạch theo Quyết định số 287/QĐ-UBND ngày 15/3/2021</t>
  </si>
  <si>
    <t>DANH SÁCH DỰ ÁN ĐẤU THẦU LỰA CHỌN NHÀ ĐẦU TƯ BÀN GIAO PHÒNG ĐẤU THẦU</t>
  </si>
  <si>
    <t>Khu tái chế vật liệu xây dựng tại xã Đào Viên, thị xã Quế Võ, tỉnh Bắc Ninh</t>
  </si>
  <si>
    <t xml:space="preserve">Công ty Cổ phần Đông Hưng Xanh </t>
  </si>
  <si>
    <t>xã Đào Viên, thị xã Quế Võ, tỉnh Bắc Ninh</t>
  </si>
  <si>
    <t>608/QĐ-UBND ngày 27/6/2025</t>
  </si>
  <si>
    <t xml:space="preserve">Dự án đầu tư xây dựng Trung tâm dịch vụ thương mại kết hợp khu nhà ở cho người thu nhập thấp </t>
  </si>
  <si>
    <t>Liên danh Công ty TNHH Tiến Anh và Công ty TNHH dịch vụ tổng hợp Kinh Bắc</t>
  </si>
  <si>
    <t>636/QĐ_UBND ngày 30/6/2025</t>
  </si>
  <si>
    <t>Dự án đầu tư xây dựng chợ Tẩy xã Thái Bảo, huyện Gia Bình.</t>
  </si>
  <si>
    <t>Xã Thái Bảo, huyện Gia Bình, tỉnh Bắc Ninh.</t>
  </si>
  <si>
    <t>585/QĐ-UBND ngày 27/6/2025</t>
  </si>
  <si>
    <t>Dự án đầu tư xây dựng khu nhà ở thôn Quan Độ, xã Văn Môn, huyện Yên Phong.</t>
  </si>
  <si>
    <t>Thôn Quan Độ, xã Văn Môn, huyện Yên Phong, tỉnh Bắc Ninh.</t>
  </si>
  <si>
    <t>594/QĐ-UBND ngày 27/6/2025</t>
  </si>
  <si>
    <t>Dự án đầu tư xây dựng Khu nhà ở đấu giá quyền sử dụng đất tại xã Văn Môn, huyện Yên Phong.</t>
  </si>
  <si>
    <t>Xã Văn Môn, huyện Yên Phong, tỉnh Bắc Ninh.</t>
  </si>
  <si>
    <t>596/QĐ-UBND ngày 27/6/2025</t>
  </si>
  <si>
    <t>Dự án đầu tư xây dựng Khu đô thị mới và hồ điều hoà.</t>
  </si>
  <si>
    <t>Tại xã Liên Bão, huyện Tiên Du, tỉnh Bắc Ninh</t>
  </si>
  <si>
    <t xml:space="preserve">Công ty TNHH TNXD Thuận Thành </t>
  </si>
  <si>
    <t>567/QĐ-UBND ngày 27/6/2025</t>
  </si>
  <si>
    <t>Dự án đầu tư xây dựng Khu nhà ở đấu giá quyền sử dụng đất tại thôn Yên Vỹ và thôn Yên Hậu, xã Hòa Tiến, huyện Yên Phong.</t>
  </si>
  <si>
    <t>Thôn Yên Vỹ và thôn Yên Hậu, xã Hòa Tiến, huyện Yên Phong, tỉnh Bắc Ninh.</t>
  </si>
  <si>
    <t>524/QĐ_UBND ngày 24/6/2025</t>
  </si>
  <si>
    <t>Dự án đầu tư xây dựng khách sạn và nhà ở kết hợp kinh doanh, dịch vụ</t>
  </si>
  <si>
    <t>Công ty TNHH thương mại và dịch vụ Ngọc Xanh</t>
  </si>
  <si>
    <t>Quyết định chủ trương đầu tư số 444/QĐ-UBND ngày 9/8/2016</t>
  </si>
  <si>
    <t>Khu đất N16, khu đô thị mới dường Lê Thái Tổ, Võ Cường, thành phố</t>
  </si>
  <si>
    <t>33/QĐ-UBND ngày 01/02/2024;  437/QÐ-UBND ngày 04/6/2025</t>
  </si>
  <si>
    <t xml:space="preserve">Liên danh Công ty Cổ phần đầu tư xây dựng và thương mại Phú Điền và Công ty TNHH đầu tư Đông Ngàn </t>
  </si>
  <si>
    <t>Dự án đầu tư xây dựng Khu đô thị mới tại Phường Đình Bảng, thành phố Từ Sơn, tỉnh Bắc Ninh (53,88ha)</t>
  </si>
  <si>
    <t>Phường Đình Bảng, thành phố Từ Sơn, tỉnh Bắc Ninh.</t>
  </si>
  <si>
    <t>348/QĐ-UBND ngày 29/4/2025</t>
  </si>
  <si>
    <t>260/QĐ-UBND ngày 03/4/2025</t>
  </si>
  <si>
    <t>Dự án đầu tư xây dựng Khu đô thị mới sinh thái, nghỉ dưỡng và dịch vụ giải trí tại xã Liên Bão, xã Hoàn Sơn, huyện Tiên Du.</t>
  </si>
  <si>
    <t>Đấu thầu</t>
  </si>
  <si>
    <t xml:space="preserve">Công ty Cổ phần đầu tư Xuân Cầu </t>
  </si>
  <si>
    <t xml:space="preserve"> xã Liên Bão, xã Hoàn Sơn, huyện Tiên Du</t>
  </si>
  <si>
    <t>229/QĐ-UBND ngày 25/3/2025</t>
  </si>
  <si>
    <t>Dự án đầu tư xây dựng Khu nhà ở đấu giá quyền sử dụng đất thôn Đồng Thôn, xã Đông Tiến, huyện Yên Phong.</t>
  </si>
  <si>
    <t>Thôn Đồng Thôn, xã Đông Tiến, huyện Yên Phong, tỉnh Bắc Ninh.</t>
  </si>
  <si>
    <t>231/QĐ-UBND ngày 25/3/2025</t>
  </si>
  <si>
    <t>Dự án đầu tư xây dựng Khu đô thị mới, thương mại dịch vụ - Tiểu khu 65.1 tại Phường Tam Sơn, Phường Đồng Kỵ và Phường Hương Mạc, thành phố Từ Sơn, tỉnh Bắc Ninh.</t>
  </si>
  <si>
    <t>Phường Tam Sơn, phường Đồng Kỵ và phường Hương Mạc, thành phố Từ Sơn, tỉnh Bắc Ninh.</t>
  </si>
  <si>
    <t>Công ty Cổ phần đầu tư bất động sản Taseco</t>
  </si>
  <si>
    <t>234/QĐ-UBND ngày 25/3/2025</t>
  </si>
  <si>
    <t>số 524/QĐ-UBND ngày 09/12/2021; 197/QĐ-UBND ngày 14/3/2025</t>
  </si>
  <si>
    <t>DANH SÁCH DỰ ÁN BÀN GIAO PHÒNG ĐẤU THẦU</t>
  </si>
  <si>
    <t>Dự án Đầu tư xây dựng khu đô thị mới, du lịch, sinh thái, văn hóa, nghỉ dưỡng, vui chơi giải trí trên địa bàn huyện Tiên Du (Tiểu khu 112.1).</t>
  </si>
  <si>
    <t xml:space="preserve"> số 91/QĐ-UBND ngày 14/02/2025</t>
  </si>
  <si>
    <t>Thuộc địa giới hành chính thị trấn Lim, xã Phú Lâm và xã Nội Duệ, huyện Tiên Du, tỉnh Bắc Ninh.</t>
  </si>
  <si>
    <t>Dự án đầu tư xây dựng Khu nhà ở để đấu giá quyền sử dụng đất và Chợ tại phường Trí Quả, thị xã Thuận Thành.</t>
  </si>
  <si>
    <t>Phường Trí Quả, thị xã Thuận Thành, tỉnh Bắc Ninh</t>
  </si>
  <si>
    <t>18/QĐ-UBND ngày 15/01/2025</t>
  </si>
  <si>
    <t xml:space="preserve">Dự án đầu tư xây dựng nhà ở chung cư cho người thu nhập thấp
</t>
  </si>
  <si>
    <t>605/QĐ-UBND ngày 27/6/2025</t>
  </si>
  <si>
    <t>Dự án đấu giá Khu nhà ở Mão Điền Thuận Thành</t>
  </si>
  <si>
    <r>
      <t>Dự án đầu tư xây dựng Bệnh viện đa khoa và dưỡng lão</t>
    </r>
    <r>
      <rPr>
        <b/>
        <sz val="14"/>
        <color rgb="FF000000"/>
        <rFont val="Times New Roman"/>
        <family val="1"/>
      </rPr>
      <t xml:space="preserve"> </t>
    </r>
  </si>
  <si>
    <t>Phường Gia Đông và phường Trạm Lộ, thị xã Thuận Thành, tỉnh Bắc Ninh.</t>
  </si>
  <si>
    <t>Nhà đầu tư thực hiện dự án</t>
  </si>
  <si>
    <t>Địa chỉ nhà đầu tư tực hiện dự án</t>
  </si>
  <si>
    <t>Lô A11 - 12B đường Hàn Thuyên, Phường Vũ Ninh, Thành phố Bắc Ninh, Tỉnh Bắc Ninh, Việt Nam</t>
  </si>
  <si>
    <t>Tầng 28, 29, 30, 31, 32 Toà nhà VPTM HUDTOWER, Số 37, Lê Văn Lương, Thanh Xuân, Hà Nội, Việt Nam</t>
  </si>
  <si>
    <t>Tầng 16 và 17 tòa nhà Viglacera, số 1, Đại lộ Thăng Long, Phường Mễ Trì, Quận Nam Từ Liêm, Thành phố Hà Nội, Việt Nam</t>
  </si>
  <si>
    <t>Cụm công nghiệp Phong Khê, Tỉnh Bắc Ninh, Việt Nam</t>
  </si>
  <si>
    <t>Số 35,đường Lý Thái Tổ, Phường Võ Cường, Thành phố Bắc Ninh, Tỉnh Bắc Ninh, Việt Nam</t>
  </si>
  <si>
    <t>Lô B7 Khu công nghiệp Quế Võ, Phường Phương Liễu, Tỉnh Bắc Ninh, Việt Nam</t>
  </si>
  <si>
    <t>Thôn Phương Triện , Xã Đại Lai, Huyện Gia Bình, Tỉnh Bắc Ninh, Việt Nam</t>
  </si>
  <si>
    <t>Khu Thanh Sơn, Phường Vũ Ninh, Thành phố Bắc Ninh, Tỉnh Bắc Ninh, Việt Nam</t>
  </si>
  <si>
    <t>xã Phong Khê, , Huyện Yên Phong, Tỉnh Bắc Ninh, Việt Nam</t>
  </si>
  <si>
    <t>Tầng 6, Tòa nhà Viễn Đông, Số 36 Hoàng Cầu, , Thành phố Hà Nội, Việt Nam</t>
  </si>
  <si>
    <t>Lô TT1, KCN Quế Võ 3, Phường Quế Võ, Tỉnh Bắc Ninh, Việt Nam</t>
  </si>
  <si>
    <t>Khu Phố Đồng Hương, Phường Hương Mạc, Thị xã Từ Sơn, Tỉnh Bắc Ninh, Việt Nam</t>
  </si>
  <si>
    <t>Nghi Khúc , Phường An Bình, Thị xã Thuận Thành, Tỉnh Bắc Ninh, Việt Nam</t>
  </si>
  <si>
    <t>Số 713 Lạc Long Quân, Phường Phú Thượng, Quận Tây Hồ, Thành phố Hà Nội.</t>
  </si>
  <si>
    <t>Bến xe khách Đông Côi, Thị Trấn Hồ, Huyện Thuận Thành, Tỉnh Bắc Ninh, Việt Nam</t>
  </si>
  <si>
    <t>Số 503 đường Nguyễn Văn Cừ, Phường Gia Thuỵ, Quận Long Biên, Thành phố Hà Nội, Việt Nam</t>
  </si>
  <si>
    <t>Tầng 2 - Chợ trung tâm thị xã Thuận Thành, Phường Hồ, Thị xã Thuận Thành, Tỉnh Bắc Ninh, Việt Nam</t>
  </si>
  <si>
    <t>Khu Dương Ổ, Phường Phong Khê, Thành phố Bắc Ninh, Tỉnh Bắc Ninh, Việt Nam</t>
  </si>
  <si>
    <t>Căn hộ số 01 nhà ở xã hội Cường Thịnh, đường Lê Thái Tổ, Phường Võ Cường, Thành phố Bắc Ninh, Tỉnh Bắc Ninh, Việt Nam</t>
  </si>
  <si>
    <t>Tầng 8, Toà nhà 14 Láng Hạ, Phường Thành Công, Quận Ba Đình, Thành phố Hà Nội, Việt Nam</t>
  </si>
  <si>
    <t>Khu đất mới, đường Lê Thái Tổ, phường Võ Cường, Tp. Bắc Ninh, tỉnh Bắc Ninh.</t>
  </si>
  <si>
    <t>Số 6 N16, Khu Đô thị, Đường Lê Thái Tổ, Phường Võ Cường, Thành phố Bắc Ninh, Tỉnh Bắc Ninh, Việt Nam</t>
  </si>
  <si>
    <t>Số 04 Mai Bang , Phường Kinh Bắc, Tỉnh Bắc Ninh, Việt Nam</t>
  </si>
  <si>
    <t>Thôn Bình An , Xã Đông Thọ, Huyện Yên Phong, Tỉnh Bắc Ninh, Việt Nam</t>
  </si>
  <si>
    <t>Tòa nhà Cao Nguyên 2, đường Lê Thái Tổ, Phường Võ Cường, Thành phố Bắc Ninh, Tỉnh Bắc Ninh, Việt Nam</t>
  </si>
  <si>
    <t>Số 33, đường Lý Chiêu Hoàng, Phường Suối Hoa, Thành phố Bắc Ninh, Tỉnh Bắc Ninh, Việt Nam</t>
  </si>
  <si>
    <t>Số 25 (Ngã Sáu) đường Lý Thái Tổ, Phường Đại Phúc, Thành phố Bắc Ninh, Tỉnh Bắc Ninh, Việt Nam</t>
  </si>
  <si>
    <t>Km 1+200, Đường Trần Hưng Đạo , Phường Suối Hoa, Thành phố Bắc Ninh, Tỉnh Bắc Ninh, Việt Nam</t>
  </si>
  <si>
    <t>Số nhà 25, Tổ dân phố 21, Phường Him Lam, Thành phố Điện Biên Phủ, Tỉnh Điện Biên, Việt Nam</t>
  </si>
  <si>
    <t>Số 39 đường Lý Thái Tổ , Phường Võ Cường, Thành phố Bắc Ninh, Tỉnh Bắc Ninh, Việt Nam</t>
  </si>
  <si>
    <t>Tầng 3 chung cư Cát Tường New đường Lý Thái Tổ, Phường Tiền Ninh Vệ, Thành phố Bắc Ninh, Tỉnh Bắc Ninh, Việt Nam</t>
  </si>
  <si>
    <t>Số 252, đường Nguyễn Văn Cừ, Phường Võ Cường, Thành phố Bắc Ninh, Tỉnh Bắc Ninh, Việt Nam</t>
  </si>
  <si>
    <t>Lô N16 dự án khu đô thị mới đường Lê Thái Tổ, Phường Võ Cường, Thành phố Bắc Ninh, Tỉnh Bắc Ninh, Việt Nam</t>
  </si>
  <si>
    <t>Thôn Đoài, Xã Hoàn Sơn, Huyện Tiên Du, Tỉnh Bắc Ninh, Việt Nam</t>
  </si>
  <si>
    <t>Số 161, đường Ngọc Hân Công Chúa, Phường Võ Cường, Thành phố Bắc Ninh, Tỉnh Bắc Ninh, Việt Nam</t>
  </si>
  <si>
    <t>Khu công nghiệp HANAKA, phường Trang Hạ, Phường Đồng Nguyên, Tỉnh Bắc Ninh, Việt Nam</t>
  </si>
  <si>
    <t>Thôn Thanh Hoài, Xã Thanh Khương, Huyện Thuận Thành, Tỉnh Bắc Ninh, Việt Nam</t>
  </si>
  <si>
    <t>Nghi Khúc, Phường An Bình, Thị xã Thuận Thành, Tỉnh Bắc Ninh, Việt Nam</t>
  </si>
  <si>
    <t>Tầng 12, tòa nhà HUDLAND TOWER, lô ACC7, khu dịch vụ tổng hợp Linh Đàm, Phường Hoàng Liệt, Quận Hoàng Mai, Thành phố Hà Nội, Việt Nam</t>
  </si>
  <si>
    <t>Khu công nghiệp Tiên Sơn, Phường Đồng Nguyên, Thành phố Từ Sơn, Tỉnh Bắc Ninh, Việt Nam</t>
  </si>
  <si>
    <t>Số 219, đường Trần Hưng Đạo, Phường Tiền Ninh Vệ, Thành phố Bắc Ninh, Tỉnh Bắc Ninh, Việt Nam</t>
  </si>
  <si>
    <t>Khu Do Nha, Phường Phương Liễu, Thị xã Quế Võ, Tỉnh Bắc Ninh, Việt Nam</t>
  </si>
  <si>
    <t>Tầng 4, Chung cư Cát Tường New, đường Lý Thái Tổ, Phường Tiền Ninh Vệ, Thành phố Bắc Ninh, Tỉnh Bắc Ninh, Việt Nam</t>
  </si>
  <si>
    <t>Cụm công nghiệp khắc Niệm, Phường Hạp Lĩnh, Tỉnh Bắc Ninh, Việt Nam</t>
  </si>
  <si>
    <t>Số 2, ngõ 9, đường Đặng Thai Mai, Phường Quảng An, Quận Tây Hồ, Thành phố Hà Nội, Việt Nam</t>
  </si>
  <si>
    <t>Quốc Lộ 18, Phường Phương Liễu, Thị xã Quế Võ, Tỉnh Bắc Ninh, Việt Nam</t>
  </si>
  <si>
    <t>Tầng 1M, 36-38 Bạch Đằng, Phường Thạch Thang, Quận Hải Châu, Thành phố Đà Nẵng, Việt Nam</t>
  </si>
  <si>
    <t>Số 76 khu phố Long Vỹ, Phường Đình Bảng, Thành phố Từ Sơn, Tỉnh Bắc Ninh, Việt Nam</t>
  </si>
  <si>
    <t>Tầng 1, Tòa nhà NO2-T1, Khu Đoàn ngoại giao, đường Xuân Tảo, Phường Xuân Tảo, Quận Bắc Từ Liêm, Thành phố Hà Nội, Việt Nam</t>
  </si>
  <si>
    <t>34 Láng Hạ, Phường Láng Hạ, Quận Đống Đa, Thành phố Hà Nội, Việt Nam</t>
  </si>
  <si>
    <t>Số 7, Đường Bằng Lăng 1, khu đô thị Vinhomes Riverside, Phường Việt Hưng, Quận Long Biên, Thành phố Hà Nội, Việt Nam</t>
  </si>
  <si>
    <t>Tầng 9, Tòa nhà Sunshine Center, số 16 Phạm Hùng, Phường Mỹ Đình 2, Quận Nam Từ Liêm, Thành phố Hà Nội, Việt Nam</t>
  </si>
  <si>
    <t>Tầng 9, toà nhà Sunshine Center, 16 Phạm Hùng, Phường Mỹ Đình 2, Quận Nam Từ Liêm, Thành phố Hà Nội, Việt Nam</t>
  </si>
  <si>
    <t>Tầng 3, Tòa nhà Rivera Park, số 69, đường Vũ Trọng Phụng, Phường Thanh Xuân Trung, Quận Thanh Xuân, Thành phố Hà Nội, Việt Nam</t>
  </si>
  <si>
    <t>Số 26A ngách 36 ngõ 23 đường Xuân La, Phường Xuân La, Quận Tây Hồ, Thành phố Hà Nội, Việt Nam</t>
  </si>
  <si>
    <t>Tầng 5, Tòa nhà Long Biên - Sân Golf Long Biên, Phường Phúc Đồng, Quận Long Biên, Thành phố Hà Nội, Việt Nam</t>
  </si>
  <si>
    <t>Số 5 ngõ 16 đường Huyền Quang, Phường Ninh Xá, Thành phố Bắc Ninh, Tỉnh Bắc Ninh, Việt Nam</t>
  </si>
  <si>
    <t>Đường Lê Thái Tổ, Khu Khả Lễ, Phường Võ Cường, Thành phố Bắc Ninh, Tỉnh Bắc Ninh, Việt Nam</t>
  </si>
  <si>
    <t>Thôn Dọc, Xã Liên Bão, Huyện Tiên Du, Tỉnh Bắc Ninh, Việt Nam</t>
  </si>
  <si>
    <t>31 Tân Canh, Phường 1, Quận Tân Bình, Thành phố Hồ Chí Minh, Việt Nam</t>
  </si>
  <si>
    <t>Xóm Miễu, Xã Tiến Xuân, Huyện Thạch Thất, Thành phố Hà Nội, Việt Nam</t>
  </si>
  <si>
    <t>Quý IV/2021</t>
  </si>
  <si>
    <t>Tiến độ thực hiện theo đăng ký</t>
  </si>
  <si>
    <t>Ghi chú</t>
  </si>
  <si>
    <t>Tại ô đất BT2, BT3 thuộc Dự án đầu tư xây dựng hạ tầng kỹ thuật Khu nhà ở và dịch vụ cho cán bộ công nhân viên khu công nghiệp Yên Phong tại xã Đông Phong, huyện Yên Phong, tỉnh Bắc Ninh.</t>
  </si>
  <si>
    <t>Quý II/2018</t>
  </si>
  <si>
    <t>07 Năm kể từ ngày lựa chọn được Nhà đầu tư</t>
  </si>
  <si>
    <t>Dự kiến 05 năm kể từ ngày nhà đầu tư trúng đấu giá thực hiện dự án</t>
  </si>
  <si>
    <t>Chấp thuận Nhà đầu tư</t>
  </si>
  <si>
    <t>Dự án ĐTXD Khu nhà ở thôn Đông Mai, xã Trung Nghĩa, huyện Yên Phong</t>
  </si>
  <si>
    <t>Thôn Đông Mai, xã Trung Nghĩa, huyện Yên Phong, tỉnh Bắc Ninh</t>
  </si>
  <si>
    <t>601/QĐ-UBND ngày 27/6/2025</t>
  </si>
  <si>
    <t xml:space="preserve"> Dự kiến 03 năm kể từ ngày nhà đầu tư trúng đấu giá được giao đất thực hiện dự án.</t>
  </si>
  <si>
    <t>Dự án ĐTXD Khu nhà ở đấu giá quyền sử dụng đất tại xã Thuỵ Hoà, huyện Yên Phong</t>
  </si>
  <si>
    <t>Xã Thuỵ Hoà, huyện Yên Phong, tỉnh Bắc Ninh</t>
  </si>
  <si>
    <t>600/QĐ-UBND ngày 27/6/2025</t>
  </si>
  <si>
    <t xml:space="preserve"> Dự kiến 05 năm kể từ ngày nhà đầu tư trúng đấu giá được giao đất thực hiện dự án.</t>
  </si>
  <si>
    <t>525/QĐ-UBND ngày 24/6/2025</t>
  </si>
  <si>
    <t>Dự kiến 05 năm kể từ ngày nhà đầu tư trúng đấu giá được giao đất để thực hiện dự án</t>
  </si>
  <si>
    <t>Dự án hoàn thành và đi vào hoạt động quý IV/2010</t>
  </si>
  <si>
    <t>Giai đoạn khai thác vận hành dự án quý II/2010.</t>
  </si>
  <si>
    <t>755/QĐ-UBND ngày 27/12/2017</t>
  </si>
  <si>
    <t>2009-2010.</t>
  </si>
  <si>
    <t>Dự án hoàn thành vào quý 3/2013.</t>
  </si>
  <si>
    <t>Hoàn thành và đi vào hoạt động từ Quý IV/2019.</t>
  </si>
  <si>
    <t>GĐ hoàn thành: Quý I/2013.</t>
  </si>
  <si>
    <t>Dự án hoàn thành và đi vào hoạt động tháng 01/2018.</t>
  </si>
  <si>
    <t>Dự án hoàn thành và đi vào hoạt động tháng 01/2018</t>
  </si>
  <si>
    <t>Dự án hoàn thành và đi vào hoạt động Quý II/2018</t>
  </si>
  <si>
    <t>Từ Quý IV/2010 đến Quý III/2015</t>
  </si>
  <si>
    <t>Dự án hoàn thành và đi vào hoạt động quý IV/2021</t>
  </si>
  <si>
    <t>Từ Quý IV/2017 đến Quý IV/2019.</t>
  </si>
  <si>
    <t>Dự án khu nhà ở tại xã Nội Duệ, huyện Tiên Du (Xây thô và hoàn thiện mặt tiền)</t>
  </si>
  <si>
    <t>Công ty TNHH Lưu Gia Bắc Ninh</t>
  </si>
  <si>
    <t>Xã Nội Duệ, huyện Tiên Du, tỉnh Bắc Ninh</t>
  </si>
  <si>
    <t>Báo cáo thẩm định số 254/BC-STC.ĐTNNS ngày 24/6/2025</t>
  </si>
  <si>
    <t>Từ Quý III/2025 - Quý IV/2026</t>
  </si>
  <si>
    <t>khu phố Đền Rồng, phường Đình Bảng, thành phố Từ Sơn, tỉnh Bắc Ninh</t>
  </si>
  <si>
    <t>Báo cáo thẩm định số 255/BC-STC.ĐTNNS ngày 24/6/2025</t>
  </si>
  <si>
    <t xml:space="preserve"> Dự án đầu tư xây dựng Khu nhà ở đấu giá quyền sử dụng đất và công trình công cộng tại xã mỹ hương, huyện Lương Tài (nay là xã An Tập, huyện Lương Tài)</t>
  </si>
  <si>
    <t>Thôn My Xuyên, An Mỹ xã An Tập, huyện Lương Tài, tỉnh Bắc Ninh</t>
  </si>
  <si>
    <t>Báo cáo thẩm định số 108/BC-STC.ĐTNNS ngày 10/5/2025</t>
  </si>
  <si>
    <t xml:space="preserve">Dự án đầu tư xây dựng Khu nhà ở để đấu giá quyền sử dụng đất tại thôn Mỹ Thôn, xã Xuân Lai </t>
  </si>
  <si>
    <t>Dự án đầu tư xây dựng Khu nhà ở tại thôn Lê Lợi, xã Nhân Thắng, huyện Gia Bình (Khu B)</t>
  </si>
  <si>
    <t>640/QĐ-UBND ngày 30/6/2025</t>
  </si>
  <si>
    <t>606/QĐ-UBND ngày 27/6/2025</t>
  </si>
  <si>
    <t>639/QĐ-UBND Ngày 30/6/2025</t>
  </si>
  <si>
    <t>Dự kiến hoàn thành quý IV/2020</t>
  </si>
  <si>
    <t>Dự án hoàn thành và đi vào hoạt động: Tháng 6/2020</t>
  </si>
  <si>
    <t>Hoàn thành và đi vào hoạt động tháng 12/2011</t>
  </si>
  <si>
    <t>Dự án đầu tư xây dựng khu nhà ở phía Tây thị trấn Hồ (giai đoạn 2)</t>
  </si>
  <si>
    <t>Dự án hoàn thành và đi vào hoạt động tháng 01/2023</t>
  </si>
  <si>
    <t>Dự án hoàn thành toàn bộ: Tháng 01/2020</t>
  </si>
  <si>
    <t>từ 2011-2014</t>
  </si>
  <si>
    <t>Dự án hoàn thành: năm 2016</t>
  </si>
  <si>
    <t>Dự án hoàn thành Tháng 4/2020</t>
  </si>
  <si>
    <t xml:space="preserve"> Dự án hoàn thành  đi vào hoạt động quý IV/2021</t>
  </si>
  <si>
    <t>Tổng thời gian thực hiện 12 tháng. Từ quý I/2012 đến quý IV/2012</t>
  </si>
  <si>
    <t>Dự án hoàn thành và đi vào hoạt động quý I/2021</t>
  </si>
  <si>
    <t>- Dự án hoàn thành và đi vào hoạt động toàn bộ: tháng 12/2019.</t>
  </si>
  <si>
    <t>Hoàn thành các thủ tục đầu tư: Tháng 4/2014.
Dự án dự kiến hoàn thành và đi vào hoạt động: Tháng 5/2018.</t>
  </si>
  <si>
    <t>Dự kiến hoàn thành toàn bộ dự án và đưa vào sử dụng năm 2018</t>
  </si>
  <si>
    <t>Dự án đã hoàn thành vào quý III/2011</t>
  </si>
  <si>
    <t>Dự án hoàn thành và đi vào hoạt động quý I/2023</t>
  </si>
  <si>
    <t>Dự án hoàn thành và đưa vào sử dụng Quý 2019</t>
  </si>
  <si>
    <t>Dự án hoàn thành và đi vào hoạt động năm 2015</t>
  </si>
  <si>
    <t>hoàn thành vào quý IV/2016</t>
  </si>
  <si>
    <t>Dự án hoàn thành và đi vào hoạt động: tháng 05/2015</t>
  </si>
  <si>
    <t>tháng 6-2015</t>
  </si>
  <si>
    <t>Giai đoạn 1: hooàn thành tháng 12/2018; Giai đoạn 2: hoàn thành tháng 12/2020</t>
  </si>
  <si>
    <t>Dự án hoàn thành và đi vào hoạt động quý I/2020</t>
  </si>
  <si>
    <t>Giai đoạn 1: Xây dựng khu số 01 trên khu đất có diện tích 23.727,4m2 đã hoàn thành và đi vào hoạt động tháng 9/2018
Giai đoạn 2: Xây dựng khu số 02 trên khu đất có diện tích 18.665m2 thời gian từ quý I/2019 đến quý IV/2022.</t>
  </si>
  <si>
    <t xml:space="preserve"> đầu tư, xây dựng, đất đai; giải phóng mặt bằng; thiết kế dự án.
Tháng 01/2016: khởi công xây dựng.
Tháng 02/2017: Dự án hoàn thành và đi vào hoạt động. </t>
  </si>
  <si>
    <t xml:space="preserve">
Tổng tiến độ là: 51 tháng (Từ tháng 09/2015 đến tháng 12/2019)</t>
  </si>
  <si>
    <t>Dự án hoàn thành tổng thể tháng 9/2024</t>
  </si>
  <si>
    <t xml:space="preserve"> Giai đoạn 1: Hoàn thiện thủ tục đầu tư, xây dựng, đất đai; Xây dựng khối nhà ở thương mại (OTM) và phần móng khối nhà chung cư hỗn hợp (CC). Thời gian từ năm 2016 đến năm 2018.
Giai đoạn 2: Xây hoàn thiện khối nhà chung cư hỗn hợp và các hạng mục phụ trợ; Thời gian từ năm 2018 đến tháng 12/2020.
Dự án hoàn thành và đi vào hoạt động toàn bộ: tháng 12/2020.</t>
  </si>
  <si>
    <t xml:space="preserve">
Dự kiến dự án hoàn thành, chính thức đi vào hoạt động từ tháng 12/2018.</t>
  </si>
  <si>
    <t xml:space="preserve">
Dự án hoàn thành và đi vào hoạt động toàn bộ: tháng 9/2022</t>
  </si>
  <si>
    <t>Hoàn thành đưa vào sử dụng tháng 12/2019.</t>
  </si>
  <si>
    <t xml:space="preserve">Dự án hoàn thành và đi vào hoạt động vào quý II năm 2019.
</t>
  </si>
  <si>
    <t>Công ty hoàn thiện hồ sơ đầu tư, xây dựng, đất đai: từ tháng 12/2016 đến tháng 3/2017.
Công ty bắt đầu thực hiện đầu tư hệ thống hạ tầng kỹ thuật dự án từ tháng 04/2017 đến tháng 06/2018.
Dự án hoàn thành toàn bộ vào tháng 6/2018.</t>
  </si>
  <si>
    <t>Quý II/2017 đến Quý IV/2018: Thực hiện các thủ tục đầu tư, xây dựng hạ tầng kỹ thuật;
Dự án hoàn thành và đi vào hoạt động: Quý IV/2018.</t>
  </si>
  <si>
    <t>Chuẩn bị đầu tư: từ Quý I/2017 đến Quý II/2017.
Thực hiện đầu tư: từ Quý II/2007 đến hết quý IV/2019.
Kết thúc xây dựng, bàn giao dự án đưa vào sử dụng: Quý IV/2019.</t>
  </si>
  <si>
    <t>Dự án hòan thành và đi vào hoạt động tháng II/2021</t>
  </si>
  <si>
    <t>Dự án hoàn thành và đi vào hoạt động từ quý IV/2021</t>
  </si>
  <si>
    <t>Dự án hoàn thành và đi vào hoạt động từ  tháng 10/2020</t>
  </si>
  <si>
    <t>Thực hiện các thủ tục: Quý IV/2017.
Xây dựng các hạng mục dự án: Từ quý I/2018 đến quý IV/2019.
Dự án hoàn thành xây dựng: Quý I/2020.</t>
  </si>
  <si>
    <t>471/QĐ-UBND ngày 12/9/2024</t>
  </si>
  <si>
    <t xml:space="preserve"> 
Dự án hoàn thành và đi vào hoạt động tổng thể vào tháng 12/2026”</t>
  </si>
  <si>
    <t>Dự án hoàn thành và đi vào hoạt động từ năm 2022.</t>
  </si>
  <si>
    <t>Dự án hoàn thành  và đi vào hoạt động quý II/2021</t>
  </si>
  <si>
    <t>Dự án hoàn thành quý I/2021</t>
  </si>
  <si>
    <t>Dự án hoàn thành và đi vào hoạt động 2023</t>
  </si>
  <si>
    <t xml:space="preserve"> Dự án hoàn thành và đi vào hoạt động: tháng 12/2023</t>
  </si>
  <si>
    <t>Dự án hoàn thành đi vào hoạt động năm 2025</t>
  </si>
  <si>
    <t>Dự án hoàn thành và đi vào hoạt động: Từ tháng thứ 61 kể từ ngày phê duyệt kết quả trúng đấu giá.</t>
  </si>
  <si>
    <t>7 năm kể từ khi lựa chọn được Nhà đầu tư.</t>
  </si>
  <si>
    <t>Giai đoạn 1: Thực hiện công tác bồi thường, hỗ trợ, tái định cư. Dự kiến hoàn thành quý II/2026;
Giai đoạn 2: Thực hiện công tác chuẩn bị đầu tư, lập, trình thẩm định phê duyệt báo cáo nghiên cứu khả thi, hồ sơ thiết kế bản vẽ thi công các hạng mục, công trình xây dựng. Dự kiến hoàn thành Quý III/2026 – Quý IV/2026;
Giai đoạn 3: Tổ chức thi công xây dựng, mua sắm thiết bị các hạng mục, công trình xây dựng. Dự kiến hoàn thành Quý I/2030;
Giai đoạn 4: Nghiệm thu, bàn giao đưa vào sử dụng. Dự kiến Quý II/2030.</t>
  </si>
  <si>
    <t xml:space="preserve">6,5 năm kể từ ngày lựa chọn được Nhà đầu tư thực hiện dự án. </t>
  </si>
  <si>
    <t>7 năm kể từ ngày lựa chọn được Nhà đầu tư</t>
  </si>
  <si>
    <t>6,5 năm kể từ ngày lựa chọn được Nhà đầu tư</t>
  </si>
  <si>
    <t>Dự kiến 07 năm kể từ ngày lựa chọn được Nhà đầu tư</t>
  </si>
  <si>
    <t>Dự kiến 6 năm kể từ ngày lựa chọn được Nhà đầu tư</t>
  </si>
  <si>
    <t xml:space="preserve">07 năm kể từ ngày lựa chọn được Nhà đầu tư; </t>
  </si>
  <si>
    <t>Từ Quý II/2024 đến Quý III/2027</t>
  </si>
  <si>
    <t>Dự kiến 05 năm kể từ ngày lựa chọn được Nhà đầu tư.</t>
  </si>
  <si>
    <t>Dự kiến 6,5 năm (78 tháng) kể từ ngày lựa chọn được Nhà đầu tư thực hiện dự án</t>
  </si>
  <si>
    <t>Dự kiến 06 năm kể từ ngày lựa chọn được Nhà đầu tư</t>
  </si>
  <si>
    <t>Dự kiến 4 năm kể từ ngày Nhà đầu tư được giao đất để thực hiện dự án</t>
  </si>
  <si>
    <t>Dự kiến 03 năm kể từ ngày nhà đầu tư trúng đấu giá được giao đất thực hiện dự án.</t>
  </si>
  <si>
    <t>Dự án đầu tư xây dựng Khu nhà ở xã hội tại đường Lạc Long Quân, phường Vũ Ninh,  thành phố Bắc Ninh, tỉnh Bắc Ninh.</t>
  </si>
  <si>
    <t>Dự án đầu tư xây dựng Nhà ở xã hội Hoa Sơn</t>
  </si>
  <si>
    <t>Công ty Hoa Sơn (TNHH).</t>
  </si>
  <si>
    <t>Dự án đầu tư xây dựng Khu đô thị mới đường Lê Thái Tổ - Nhà vườn khu B</t>
  </si>
  <si>
    <t xml:space="preserve">Công ty cổ phần phát triển đô thị công nghiệp Bắc Kỳ </t>
  </si>
  <si>
    <r>
      <t>Đầu tư xây dựng 02 tòa nhà ở xã hội (CT1, CT2), Khu Nhà ở thương mại (12 lô) (trên phần diện tích đã giao 5.140 m</t>
    </r>
    <r>
      <rPr>
        <vertAlign val="superscript"/>
        <sz val="11"/>
        <rFont val="Times New Roman"/>
        <family val="1"/>
      </rPr>
      <t>2</t>
    </r>
    <r>
      <rPr>
        <sz val="11"/>
        <rFont val="Times New Roman"/>
        <family val="1"/>
      </rPr>
      <t>): Hoàn thành và đi vào hoạt động: trước ngày 06/5/2027;
Đầu tư xây dựng 02 tòa nhà ở xã hội (CT3, CT4); Trung tâm thương mại (trên phần Diện tích đất chưa được giao 5.905,6m2) : Hoàn thành và đi vào hoạt động trước ngày 31/12/2029</t>
    </r>
  </si>
  <si>
    <t>63 Nguyễn Văn Cừ, P. Ninh Xá, Tp. Bắc Ninh</t>
  </si>
  <si>
    <t>Số 62 đường Nguyễn Hữu Nghiêm, Phường Tiền Ninh Vệ, Thành phố Bắc Ninh</t>
  </si>
  <si>
    <t>DANH SÁCH DỰ ÁN ĐÔ THỊ, KHU DÂN CƯ, KHU NHÀ Ở  TRÊN ĐỊA BÀN TỈNH BẮC NINH (CŨ) - ĐÃ LỰA CHỌN ĐƯỢC NĐT</t>
  </si>
  <si>
    <t>Dự án khu nhà ở đấu giá quyền sử dụng đất tạo vốn và Nhà văn hóa khu phố Đền Rồng,phường Đình Bảng, thị xã Từ Sơn, tỉnh Bắc Ninh (Xây thô và hoàn thiện mặt tiền)</t>
  </si>
  <si>
    <t>Lô 269 Khu đô thị mới, Thị trấn Lim, Huyện Tiên Du, Tỉnh Bắc Ninh</t>
  </si>
  <si>
    <t xml:space="preserve">Khu nhà ở và dịch vụ công cộng Việt Long </t>
  </si>
  <si>
    <t>Tại phường Đông Ngàn, thị xã Từ Sơn, tỉnh Bắc Ninh</t>
  </si>
  <si>
    <t>DANH SÁCH DỰ ÁN FDI TRONG LĨNH VỰC ĐÔ THỊ, NHÀ Ở (NGOÀI KCN) BÀN GIAO PHÒNG ĐẤU THẦU</t>
  </si>
  <si>
    <t>Nhà đầu tư</t>
  </si>
  <si>
    <t>Tổ chức kinh tế thực hiện dự án</t>
  </si>
  <si>
    <t>Tổng vốn đầu tư đăng ký USD)</t>
  </si>
  <si>
    <t>GCNĐT do UBND tỉnh cấp</t>
  </si>
  <si>
    <t>Quyết định chủ trương do UBND tỉnh cấp</t>
  </si>
  <si>
    <t>Giấy CNĐT/ Chứng nhận đăng ký đầu tư  do Sở Kế hoạch và Đầu tư tỉnh Bắc Ninh cấp</t>
  </si>
  <si>
    <t>Số QĐ</t>
  </si>
  <si>
    <t>Ngày cấp lần đầu</t>
  </si>
  <si>
    <t xml:space="preserve"> điều chỉnh gần nhất</t>
  </si>
  <si>
    <t>Số GCNĐT/GCNĐKĐT</t>
  </si>
  <si>
    <t>Ngày điều chỉnh gần nhất</t>
  </si>
  <si>
    <t>I</t>
  </si>
  <si>
    <t>DỰ ÁN KHU ĐÔ THỊ</t>
  </si>
  <si>
    <t>DỰ ÁN ĐẦU TƯ XÂY DỰNG KHU ĐÔ THỊ SINH THÁI HỒNG HẠC – XUÂN LÂM, THỊ XÃ THUẬN THÀNH</t>
  </si>
  <si>
    <r>
      <rPr>
        <sz val="14"/>
        <color rgb="FF000000"/>
        <rFont val="Times New Roman"/>
        <family val="1"/>
      </rPr>
      <t>Công ty cổ phần đầu tư công đoàn Ngân hàng Công thương</t>
    </r>
    <r>
      <rPr>
        <i/>
        <sz val="14"/>
        <color rgb="FF000000"/>
        <rFont val="Times New Roman"/>
        <family val="1"/>
      </rPr>
      <t xml:space="preserve"> (có vốn đầu tư từ Cayman Islands;Đài Loan)</t>
    </r>
  </si>
  <si>
    <t>Tại các xã: Ngũ Thái – Song Liễu – Xuân Lâm, huyện Thuận Thành, tỉnh Bắc Ninh.</t>
  </si>
  <si>
    <t>21121000261 lần đầu ngày 15/12/2010</t>
  </si>
  <si>
    <t>457/QĐ-UBND</t>
  </si>
  <si>
    <t>04/09/2024 của UBND tỉnh</t>
  </si>
  <si>
    <t>DỰ ÁN ĐẦU TƯ XÂY DỰNG, KINH DOANH KHU ĐÔ THỊ VÀ DỊCH VỤ VSIP BẮC NINH</t>
  </si>
  <si>
    <r>
      <rPr>
        <sz val="14"/>
        <color rgb="FF000000"/>
        <rFont val="Times New Roman"/>
        <family val="1"/>
      </rPr>
      <t>Công ty TNHH VSIP Bắc Ninh</t>
    </r>
    <r>
      <rPr>
        <i/>
        <sz val="14"/>
        <color rgb="FF000000"/>
        <rFont val="Times New Roman"/>
        <family val="1"/>
      </rPr>
      <t xml:space="preserve"> (vốn đầu tư từ Singapore)</t>
    </r>
  </si>
  <si>
    <t>Phường Đình Bảng, phường Phù Chẩn, thành phố Từ Sơn, và Xã Đại Đồng, huyện Tiên Du, tỉnh Bắc Ninh.</t>
  </si>
  <si>
    <t>Văn bản số 676/TTg-CN ngày 04/6/2007 của Thủ tướng Chính phủ về việc chủ trương đầu tư xây dựng KCN, đô thị và dịch vụ Việt Nam – Singapore tại tỉnh Bắc Ninh;</t>
  </si>
  <si>
    <t>21122000074 lần đầu ngày  09/12/2011</t>
  </si>
  <si>
    <t xml:space="preserve">577/QĐ-UBND </t>
  </si>
  <si>
    <t>08/10/2018 của UBND tỉnh</t>
  </si>
  <si>
    <t xml:space="preserve">số 18/QĐ-UBND điều chỉnh lần thứ 01 ngày 13/01/2022; số 252/QĐ-UBND điều chỉnh lần thứ 02 ngày 03/6/2022 của UBND tỉnh   </t>
  </si>
  <si>
    <t>điều chỉnh lần thứ 06 ngày 09/6/2022</t>
  </si>
  <si>
    <r>
      <t xml:space="preserve">DỰ ÁN PHÁT TRIỂN THÀNH PHỐ THƯƠNG MẠI Á CHÂU Mục tiêu chung của dự án là hướng tới đầu tư xây dựng hoàn chỉnh, đồng bộ hệ thống các cụm cao ốc căn hộ cho thuê, văn phòng, trung tâm thương mại, các công trình phòng chống cháy nổ, và các hạng mục phụ trợ: cảnh quan, cây xanh, vườn hoa, khu đi bộ, khu đỗ xe,...trên khu đất có diện tích khoảng </t>
    </r>
    <r>
      <rPr>
        <b/>
        <sz val="14"/>
        <color rgb="FFFF0000"/>
        <rFont val="Times New Roman"/>
        <family val="1"/>
      </rPr>
      <t>13 ha</t>
    </r>
    <r>
      <rPr>
        <sz val="14"/>
        <color rgb="FFFF0000"/>
        <rFont val="Times New Roman"/>
        <family val="1"/>
      </rPr>
      <t xml:space="preserve"> nhằm thực hiện quyền phát triển một phần Dự án Đầu tư xây dựng, Kinh doanh Khu Đô thị và Dịch vụ VSIP </t>
    </r>
  </si>
  <si>
    <t>Công ty TNHH Asia Whole sale PTE.Ltd (Singapore)</t>
  </si>
  <si>
    <t>CÔNG TY TNHH PHÁT TRIỂN THÀNH PHỐ THƯƠNG MẠI Á CHÂU</t>
  </si>
  <si>
    <t>số 1 đường Hữu Nghị - Khu đô thị và Dịch vụ VSIP Bắc Ninh, xã Phù Chẩn,TX Từ Sơn</t>
  </si>
  <si>
    <t xml:space="preserve">nhận chuyển nhượng một phần dự án từ DỰ ÁN ĐẦU TƯ XÂY DỰNG, KINH DOANH KHU ĐÔ THỊ VÀ DỊCH VỤ VSIP BẮC NINH </t>
  </si>
  <si>
    <t xml:space="preserve">211043000468 lần đầu ngày 07/01/2014 </t>
  </si>
  <si>
    <t>lần 01 ngày 15/03/2017</t>
  </si>
  <si>
    <t>DỰ ÁN ĐẦU TƯ KHU ĐÔ THỊ VÀ DỊCH VỤ THUẬN THÀNH II BẮC NINH</t>
  </si>
  <si>
    <r>
      <t xml:space="preserve">CÔNG TY TNHH PHÁT TRIỂN NHÀ ĐẤT SHUN-FAR </t>
    </r>
    <r>
      <rPr>
        <i/>
        <sz val="14"/>
        <color theme="1"/>
        <rFont val="Times New Roman"/>
        <family val="1"/>
      </rPr>
      <t>(vốn đầu tư Đài Loan và Samoa)</t>
    </r>
  </si>
  <si>
    <t>thuộc địa bàn huyện Thuận Thành, tỉnh Bắc Ninh;</t>
  </si>
  <si>
    <t>Văn bản số 1546/TTg-KTN ngày 18/9/2008 của Thủ tướng CP về điều chỉnh, bổ sung KCN tỉnh Bắc Ninh vào Quy hoạch phát triển các KCN ở VN</t>
  </si>
  <si>
    <t>21122000087 lần đầu ngày 25/11/2012; thay đổi lần thứ 02 ngày 10/4/2015</t>
  </si>
  <si>
    <t>II</t>
  </si>
  <si>
    <t>DỰ ÁN NHÀ Ở</t>
  </si>
  <si>
    <t>DỰ ÁN KHU NHÀ Ở XÃ HỘI QUẾ VÕ HILLVIEW</t>
  </si>
  <si>
    <r>
      <t xml:space="preserve">Cty TNHH SG và Partners Consulting- </t>
    </r>
    <r>
      <rPr>
        <i/>
        <sz val="14"/>
        <color theme="1"/>
        <rFont val="Times New Roman"/>
        <family val="1"/>
      </rPr>
      <t>Singapore</t>
    </r>
  </si>
  <si>
    <t xml:space="preserve">Công ty TNHH quản lý bất động sản Sông Hồng </t>
  </si>
  <si>
    <t>xã Nam Sơn, TP Bắc NInh</t>
  </si>
  <si>
    <t xml:space="preserve">233/QĐ-UBND </t>
  </si>
  <si>
    <t>27/4/2016 của UBND tỉnh</t>
  </si>
  <si>
    <t>Quyết định điều chỉnh chủ trương đầu tư số 697/QĐ-UBND ngày 07/12/2017; số 579/QĐ-UBND ngày 06/12/2023</t>
  </si>
  <si>
    <t xml:space="preserve">thay đổi lần thứ 5 ngày 08/12/2023 </t>
  </si>
  <si>
    <t>DỰ ÁN XÂY DỰNG NHÀ Ở CÔNG NHÂN (KHU KÝ TÚC XÁ) CHO CÔNG TY TNHH SAMSUNG DISPLAY VIỆT NAM</t>
  </si>
  <si>
    <t>CÔNG TY TNHH SAMSUNG DISPLAY VIỆT NAM (vốn Hàn Quốc)</t>
  </si>
  <si>
    <t>KCN Yên Phong, xã Yên Trung, huyện Yên Phong, tỉnh Bắc Ninh</t>
  </si>
  <si>
    <t>DỰ ÁN NHÀ Ở XÃ HỘI GOLDEN PARK</t>
  </si>
  <si>
    <t>Công ty TNHH Một thành viên công trình Kim Xương Trí (vốn từ Đài Loan và Samoa)</t>
  </si>
  <si>
    <t xml:space="preserve"> </t>
  </si>
  <si>
    <t>Diện tích đất sử dụng (ha)</t>
  </si>
  <si>
    <t>Dự án đầu tư xây dựng Khu nhà ở thôn Thường Vũ, xã An Bình, huyện Thuận Thành</t>
  </si>
  <si>
    <t>Thôn Thường Vũ, xã An Bình, huyện Thuận Thành, tỉnh Bắc Ninh</t>
  </si>
  <si>
    <t>134/QĐ-UBND ngày 23/3/2022</t>
  </si>
  <si>
    <t>Dự án đầu tư xây dựng Khu dân cư mới thị tứ Sen, xã Lâm Thao, huyện Lương Tài.</t>
  </si>
  <si>
    <t>Dự án đầu tư xây dựng Khu nhà ở tại phường An Bình, thị xã Thuận Thành.</t>
  </si>
  <si>
    <t>Thôn Ngọc Quan, xã Lâm Thao, huyện Lương Tài, tỉnh Bắc Ninh.</t>
  </si>
  <si>
    <t>Phường An Bình, thị xã Thuận Thành, tỉnh Bắc Ninh.</t>
  </si>
  <si>
    <t>427/QĐ-UBND ngày 30/5/2025</t>
  </si>
  <si>
    <t>353/QĐ-UBND ngày 06/5/2025</t>
  </si>
  <si>
    <t>Đầu tư xây dựng nhà ở thấp tầng thuộc khu dân cư trung tâm thị trấn Bích Động số 3, phường Bích Động, thị xã Việt Yên, tỉnh Bắc Giang</t>
  </si>
  <si>
    <t>Khu Thương mại và dân cư Hồ Thống Nhất, huyện Hiệp Hòa</t>
  </si>
  <si>
    <t>Nhà ở thấp tầng tại Khu đô thị đường Hồ Công Dự, phường Bích Động, thị xã Việt Yên, tỉnh Bắc Giang</t>
  </si>
  <si>
    <t>Đầu tư xây dựng nhà ở thấp tầng thuộc khu dân cư Văn Xá, phường Bích Động, thị xã Việt Yên, tỉnh Bắc Giang</t>
  </si>
  <si>
    <t>452/QĐ-UBND ngày 29/4/2025</t>
  </si>
  <si>
    <t>453/QĐ-UBND ngày 29/4/2025</t>
  </si>
  <si>
    <t>455/QĐ-UBND ngày 29/4/2025</t>
  </si>
  <si>
    <t>456/QĐ-UBND ngày 29/4/2025</t>
  </si>
  <si>
    <t>Phường Bích Động, thị xã Việt Yên</t>
  </si>
  <si>
    <t>Thị trấn Thắng, huyện Hiệp Hòa</t>
  </si>
  <si>
    <t>24 tháng kể từ ngày phê duyệt kết quả trúng đấu giá quyền sử dụng đất</t>
  </si>
  <si>
    <t>UBND thị xã Việt Yên</t>
  </si>
  <si>
    <t>UBND huyện Hiệp Hòa</t>
  </si>
  <si>
    <t>QĐ số  189/QĐ-UBND ngày 12/4/2022; Điều chỉnh tại QĐ số 189/QĐ-UBND ngày 12/3/2025</t>
  </si>
  <si>
    <t>QĐ CTĐT số 108/QĐ-UBND ngày 11/3/2022; ĐC tại QĐ số  473/QĐ-UBND ngày 12/9/2024</t>
  </si>
  <si>
    <t>CÁC DỰ ÁN THUỘC ĐỊA BÀN TỈNH BẮC NINH (CŨ)</t>
  </si>
  <si>
    <t>CÁC DỰ ÁN THUỘC ĐỊA BÀN TỈNH BẮC GIANG (CŨ)</t>
  </si>
  <si>
    <t>Đơn vị được giao tổ chức đấu giá (tại Quyết định CTĐT)</t>
  </si>
  <si>
    <t xml:space="preserve"> Dự kiến 03 năm kể từ ngày cơ quan nhà nước có thẩm quyền giao đất cho nhà đầu tư </t>
  </si>
  <si>
    <t xml:space="preserve">Dự kiến 04 năm kể từ ngày cơ quan nhà nước có thẩm quyền giao đất cho nhà đầu tư </t>
  </si>
  <si>
    <t xml:space="preserve"> 05 năm kể từ ngày cơ quan nhà nước có thẩm
quyền giao đất cho nhà đầu tư 
</t>
  </si>
  <si>
    <t xml:space="preserve"> 05 năm kể từ ngày cơ quan nhà nước có thẩm
quyền giao đất cho nhà đầu tư </t>
  </si>
  <si>
    <t xml:space="preserve">05 năm kể từ ngày cơ quan nhà nước có thẩm quyền giao đất cho nhà đầu tư </t>
  </si>
  <si>
    <t xml:space="preserve">03 năm kể từ ngày cơ quan nhà nước có thẩm quyền giao đất cho nhà đầu tư  </t>
  </si>
  <si>
    <t xml:space="preserve">04 năm kể từ ngày cơ quan nhà nước có thẩm quyền giao đất cho nhà đầu tư </t>
  </si>
  <si>
    <t xml:space="preserve">02 năm (24 tháng) kể từ ngày cơ quan nhà nước có thẩm quyền giao đất cho nhà đầu tư </t>
  </si>
  <si>
    <t xml:space="preserve">03 năm (36 tháng) kể từ ngày cơ quan nhà nước có thẩm quyền giao đất cho nhà đầu tư </t>
  </si>
  <si>
    <t xml:space="preserve">36 tháng kể từ ngày cơ quan nhà nước có thẩm quyền giao đất cho nhà đầu tư </t>
  </si>
  <si>
    <t xml:space="preserve">Tại thôn Lê Lợi, xã Nhân Thắng, huyện Gia Bình, tỉnh Bắc Ninh.
</t>
  </si>
  <si>
    <t>thôn Thanh Gia, xã Quảng Phú, huyện Lương Tài</t>
  </si>
  <si>
    <t>Địa điểm thực hiện dự án (tại thời điểm chấp thuận CTĐT)</t>
  </si>
  <si>
    <t>Phường Võ Cường</t>
  </si>
  <si>
    <t>Xã Lâm Thao</t>
  </si>
  <si>
    <t>Xã Gia Bình</t>
  </si>
  <si>
    <t>Xã Nhân Thắng</t>
  </si>
  <si>
    <t>Phường Song Liễu</t>
  </si>
  <si>
    <t>Phường Phù Khê</t>
  </si>
  <si>
    <t>Phường Trí Quả</t>
  </si>
  <si>
    <t>Phường Quế Võ</t>
  </si>
  <si>
    <t>Xã Văn Môn</t>
  </si>
  <si>
    <t>Xã Tam Giang</t>
  </si>
  <si>
    <t>Phường Mão Điền</t>
  </si>
  <si>
    <t>Xã Yên Phong</t>
  </si>
  <si>
    <t>Xã Mão Điền, thị xã Thuận Thành, tỉnh Bắc Ninh</t>
  </si>
  <si>
    <t>Xã Tam Đa</t>
  </si>
  <si>
    <t>Xã Trung Kênh</t>
  </si>
  <si>
    <t>Phường Việt Yên</t>
  </si>
  <si>
    <t>Xã Hiệp Hòa</t>
  </si>
  <si>
    <t>Sở Tài chính đã có báo cáo đề nghị chấp thuận chủ trương đầu tư dự án; UBND tỉnh chưa phê duyệt</t>
  </si>
  <si>
    <t xml:space="preserve">Dự kiến 05 năm kể từ ngày cơ quan nhà nước có thẩm quyền giao đất cho nhà đầu tư </t>
  </si>
  <si>
    <t xml:space="preserve">60 tháng kể từ ngày cơ quan nhà nước có thẩm quyền giao đất cho nhà đầu tư </t>
  </si>
  <si>
    <t>Quyết định chủ trương</t>
  </si>
  <si>
    <t>Phê duyệt chủ trương đầu tư dự án Tổ hợp dịch vụ thương mại và nhà ở (ký hiệu HH) thuộc khu dân cư Nguyễn Thế Nho, thị trấn Bích Động, huyện Việt Yên, tỉnh Bắc Giang</t>
  </si>
  <si>
    <t>phường Bích Động, thị xã Việt Yên, tỉnh Bắc Giang</t>
  </si>
  <si>
    <t>479/QĐ-UBND ngày 07/5/2025</t>
  </si>
  <si>
    <t>Khu chung cư tại khu dân cư mới dọc tuyến đường Yên Ninh (giai đoạn 2)</t>
  </si>
  <si>
    <t>Phường Nếnh, thị xã Việt Yên, tỉnh Bắc Giang</t>
  </si>
  <si>
    <t>Phường Nếnh</t>
  </si>
  <si>
    <t>24 tháng kể từ ngày chấp thuận nhà đầu tư</t>
  </si>
  <si>
    <t>Chưa xác định</t>
  </si>
  <si>
    <t>166/QĐ-UBND ngày 21/02/2024</t>
  </si>
  <si>
    <t>Đã đấu giá (ngày 22/8/2025)</t>
  </si>
  <si>
    <t xml:space="preserve">Đã phê duyệt phương án đấu giá/ Đang xác định giá đất khới điểm </t>
  </si>
  <si>
    <t>Trong khu đất thực hiện dự án hiện còn 02 cột điện hạ thế (đã có phương án dịch chuyển)</t>
  </si>
  <si>
    <t>Đã phê duyệt phương án/ chưa duyệt giá khởi điểm</t>
  </si>
  <si>
    <t xml:space="preserve">Đã GPMB chưa giao đơn vị quản lý đất, </t>
  </si>
  <si>
    <t>Chưa phê duyệt phương án đấu giá</t>
  </si>
  <si>
    <t>Đã GPMB chưa giao đơn vị quản lý đất (hiện xã Tam Giang đang quản lý)</t>
  </si>
  <si>
    <t>Đã GPMB chưa giao đất</t>
  </si>
  <si>
    <t>- CTĐT dự án chưa xác định thuộc khu vực cần bảo đảm quốc phòng, an ninh hay không;
- Chưa quy định nghĩa vụ về nhà ở xã hội của Nhà đầu tư</t>
  </si>
  <si>
    <t>Tiến độ triển khai thực hiện việc lựa chòn nhà đầu tư</t>
  </si>
  <si>
    <t xml:space="preserve">Đã duyệt phương án đấu giá; chưa xác định giá khởi điểm.  </t>
  </si>
  <si>
    <t>Khu đất thực hiện dự án nằm trong ranh giới khu đất dự án sân bay Gia Bình</t>
  </si>
  <si>
    <t>Chi nhánh Trung tâm phát triển quỹ đất Gia Thuận (QĐ số 755/QĐ-UBND ngày 28/8/2025 của UBND tỉnh)</t>
  </si>
  <si>
    <t>Chi nhánh Trung tâm phát triển quỹ đất Gia Thuận (QĐ số 754/QĐ-UBND ngày 28/8/2025 của UBND tỉnh)</t>
  </si>
  <si>
    <t>Chi nhánh Trung tâm phát triển quỹ đất Gia Thuận (QĐ số 752/QĐ-UBND ngày 28/8/2025 của UBND tỉnh)</t>
  </si>
  <si>
    <t>Chi nhánh Trung tâm phát triển quỹ đất Gia Thuận (QĐ số 750/QĐ-UBND ngày 28/8/2025 của UBND tỉnh)</t>
  </si>
  <si>
    <t>Chi nhánh Trung tâm phát triển quỹ đất Gia Thuận (QĐ số 744/QĐ-UBND ngày 28/8/2025 của UBND tỉnh)</t>
  </si>
  <si>
    <t>BQL DA Đầu tư xây dựng Gia Bình; sau khi tổ chức chính quyền địa phương 2 cấp chưa giao lại cho đơn vị khác</t>
  </si>
  <si>
    <t>Khu đất nằm trong ranh giới dự án sân bay Gia Bình</t>
  </si>
  <si>
    <t>Nội dung vướng mắc về quy hoạch</t>
  </si>
  <si>
    <t>Đã phê duyệt phương án đấu giá; đang xác định giá khởi điểm</t>
  </si>
  <si>
    <t>Giao cho UBND phường Nếnh lập đề xuất điều chỉnh chủ trương đầu tư dự án; Sở Tài chính thẩm định trình UBND tỉnh phê duyệt điều chỉnh CTĐT để đảm bảo phù hợp với các quy định hiện hành trước khi đấu giá quyền sử dụng đất</t>
  </si>
  <si>
    <t>Chi nhánh Trung tâm phát triển quỹ đất Gia Thuận (QĐ số 734/QĐ-UBND ngày 28/8/2025 của UBND tỉnh)</t>
  </si>
  <si>
    <t>Nội dung vướng mắc về các quy định của pháp luật hiện hành</t>
  </si>
  <si>
    <t xml:space="preserve">
'- CTĐT dự án chưa xác định thuộc khu vực cần bảo đảm quốc phòng, an ninh hay không (UBND tỉnh đã xin ý kiến nhưng đến nay chưa có ý kiến BQP, BCA). 
</t>
  </si>
  <si>
    <t xml:space="preserve">
'- CTĐT dự án chưa xác định thuộc khu vực cần bảo đảm quốc phòng, an ninh hay không (chưa xin ý kiến BQP, BCA). 
- CTĐT chưa quy định về nghĩa vụ nhà ở xã hội của Nhà đầu tư</t>
  </si>
  <si>
    <t xml:space="preserve">
'- CTĐT chưa có quy định về nghĩa vụ nhà ở xã hội của Nhà đầu tư</t>
  </si>
  <si>
    <t xml:space="preserve">Dự án Thuộc QHPK số 1 do Ban QLDA ĐTXD Dân dụng và PTĐT tỉnh Bắc Ninh số 2 đang lập </t>
  </si>
  <si>
    <r>
      <t>60 tháng</t>
    </r>
    <r>
      <rPr>
        <b/>
        <sz val="12"/>
        <rFont val="Times New Roman"/>
        <family val="1"/>
      </rPr>
      <t xml:space="preserve"> </t>
    </r>
    <r>
      <rPr>
        <sz val="12"/>
        <rFont val="Times New Roman"/>
        <family val="1"/>
      </rPr>
      <t xml:space="preserve">kể từ ngày cơ quan nhà nước có thẩm quyền giao đất cho nhà đầu tư </t>
    </r>
  </si>
  <si>
    <t xml:space="preserve">Có 1 phần dự án (khoảng 1,35 ha) trùng vào đường kết nôi sân bay với thủ đố Hà Nội. 
Dự án Thuộc QHPK số 3  do Ban QLDA ĐTXD Dân dụng và PTĐT tỉnh Bắc Ninh số 2 đang lập </t>
  </si>
  <si>
    <t xml:space="preserve">Dự án Thuộc QHPK số 2 do Ban QLDA ĐTXD Dân dụng và PTĐT tỉnh Bắc Ninh số 2 đang lập </t>
  </si>
  <si>
    <t xml:space="preserve">Dự án Thuộc QHPK số 3 do Ban QLDA ĐTXD Dân dụng và PTĐT tỉnh Bắc Ninh số 2 đang lập </t>
  </si>
  <si>
    <t>BQL Dự án ĐTXD Thuận Thành</t>
  </si>
  <si>
    <t>BQL dự án ĐTXD Gia Bình</t>
  </si>
  <si>
    <t>Trung tâm phát triển quỹ đất Từ Sơn (nay là Chi nhánh Trung tâm PTQĐ Tiên Phong)</t>
  </si>
  <si>
    <t>Đã phê duyệt phương án đấu giá (624/QĐ-UBND ngày 27/6/2025)/ đang xác định giá khởi điểm.</t>
  </si>
  <si>
    <t>BQL Dự án ĐTXD Quế Võ</t>
  </si>
  <si>
    <t xml:space="preserve">Giao UBNQ phường Võ Cường rà soát, lập đề xuất điều chỉnh chủ trương đầu tư trình Sở Tài chính thẩm định, báo cáo UBND tỉnh phê duyệt đảm bảo phù hợp với các quy định hiện hành để làm cơ sở tổ chức đấu giá quyền sử dụng đất. </t>
  </si>
  <si>
    <t xml:space="preserve">
'- CTĐT chưa quy định về nghĩa vụ nhà ở xã hội của Nhà đầu tư</t>
  </si>
  <si>
    <t xml:space="preserve">Giao UBNQ phường Phù Khê rà soát, lập đề xuất điều chỉnh chủ trương đầu tư trình Sở Tài chính thẩm định, báo cáo UBND tỉnh phê duyệt đảm bảo phù hợp với các quy định hiện hành để làm cơ sở tổ chức đấu giá quyền sử dụng đất. </t>
  </si>
  <si>
    <t>Trung tâm phát triển quỹ đất Tiên Phong (QĐ số 656/QĐ-UBND ngày 21/8/2025 của UBND tỉnh)</t>
  </si>
  <si>
    <t>- CTĐT dự án chưa xác định thuộc khu vực cần bảo đảm quốc phòng, an ninh hay không (chưa xin ý kiến BQP, BCA). 
- CTĐT chưa quy định về nghĩa vụ nhà ở xã hội của Nhà đầu tư</t>
  </si>
  <si>
    <t>Vị trí thực hiện dự án nằm gần nút giao giữa đường sân bay và đường vành đai 4
Dự án Thuộc QHPK số 3 do Ban QLDA ĐTXD Dân dụng và PTĐT tỉnh Bắc Ninh số 2 đang lập</t>
  </si>
  <si>
    <t xml:space="preserve">BQL dự án ĐTXD Việt Yên </t>
  </si>
  <si>
    <t>Tạm dừng</t>
  </si>
  <si>
    <t>Điều chỉnh CTĐT</t>
  </si>
  <si>
    <t xml:space="preserve"> Trung tâm Phát triển quỹ đất huyện Hiệp Hòa</t>
  </si>
  <si>
    <t>Đấu giá</t>
  </si>
  <si>
    <t>TỔNG HỢP DANH SÁCH DỰ ÁN KHU ĐÔ THỊ, KHU DÂN CƯ, KHU NHÀ Ở  ĐÃ ĐƯỢC CHẤP THUẬN CHỦ TRƯƠNG ĐẦU TƯ, CHƯA TỔ CHỨC LỰA CHỌN NHÀ ĐẦU TƯ
(THEO HÌNH THỨC ĐẤU GIÁ QUYỀN SỬ DỤNG ĐẤT)</t>
  </si>
  <si>
    <t>Biểu số 2</t>
  </si>
  <si>
    <t>Biểu số 01</t>
  </si>
  <si>
    <t>Biểu số 03</t>
  </si>
  <si>
    <t>Biểu số 04</t>
  </si>
  <si>
    <t>DANH SÁCH CÁC DỰ ÁN PHẢI THỰC HIỆN ĐIỀU CHỈNH CHỦ TRƯƠNG ĐẦU TƯ</t>
  </si>
  <si>
    <t>DANH SÁCH DỰ CÁC DỰ ÁN TỔ CHỨC ĐẤU GIÁ QUYỀN SỬ DỤNG ĐẤT</t>
  </si>
  <si>
    <t>Tiến độ triển khai thực hiện việc lựa chọn nhà đầu tư</t>
  </si>
  <si>
    <t>Địa điểm thực hiện dự án (sau tổ chức chính quyền địa phương 2 cấp)</t>
  </si>
  <si>
    <t>Địa điểm thực hiện dự án (sau khi tổ chức chính quyền địa phương 2 cấp)</t>
  </si>
  <si>
    <t xml:space="preserve">Đơn vị được giao quản lý khu đất thực hiện dự án </t>
  </si>
  <si>
    <t>Trung tâm Phát triển quỹ đất và CCN thị xã Việt Yên (nay là Chi nhánh Trung tâm PTQĐ Việt Yên)</t>
  </si>
  <si>
    <t>Lý do phải thực hiện điều chỉnh chủ trương đầu tư dự án</t>
  </si>
  <si>
    <t>Đã tổ chức đấu giá (ngày 22/8/2025)</t>
  </si>
  <si>
    <t>Ban QLDA Giao thông và Nông nghiệp tỉnh Bắc Ninh số 2</t>
  </si>
  <si>
    <t>(Kèm theo văn bản số           /UBND-KTN ngày    tháng 9 năm 2025 của UBND tỉnh)</t>
  </si>
  <si>
    <t>Phương án</t>
  </si>
  <si>
    <t>Giao Sở Tài nguyên và Môi trường tham mưu UBND tỉnh giao cho Trung tâm phát triển quỹ đất Kinh Bắc quản lý khu đất và tổ chức đấu giá quyền sử dụng đất lựa chọn nhà đầu tư theo quy định</t>
  </si>
  <si>
    <t>Trung tâm phát triển quỹ đất Yên Phong (QĐ số 656/QĐ-UBND ngày 21/8/2025 của UBND tỉnh)</t>
  </si>
  <si>
    <t>Giao Sở Tài nguyên và Môi trường tham mưu UBND tỉnh giao cho Trung tâm phát triển quỹ đất Yên Phong quản lý khu đất và tổ chức đấu giá quyền sử dụng đất lựa chọn nhà đầu tư theo quy định</t>
  </si>
  <si>
    <t>Giao Sở Tài nguyên và Môi trường tham mưu UBND tỉnh giao cho Trung tâm phát triển quỹ đất Yiên Phong quản lý khu đất và tổ chức đấu giá quyền sử dụng đất lựa chọn nhà đầu tư theo quy định</t>
  </si>
  <si>
    <t>Giao Sở Tài nguyên và Môi trường tham mưu UBND tỉnh giao cho Chi nhánh Trung tâm phát triển quỹ đất Hiệp Hòa quản lý khu đất và tổ chức đấu giá quyền sử dụng đất lựa chọn nhà đầu tư theo quy định</t>
  </si>
  <si>
    <t>Giao Sở Tài nguyên và Môi trường tham mưu UBND tỉnh giao cho Chi nhánh Trung tâm phát triển quỹ đất Yên Phong quản lý khu đất và tổ chức đấu giá quyền sử dụng đất lựa chọn nhà đầu tư theo quy định</t>
  </si>
  <si>
    <t>Giao Chi nhánh Trung tâm phát triển quỹ đất Yên Phong tổ chức đấu giá quyền sử dụng đất theo quy định</t>
  </si>
  <si>
    <t>Giao Sở Tài nguyên và Môi trường tham mưu UBND tỉnh giao cho Chi nhánh Trung tâm phát triển quỹ đất Việt Yên quản lý khu đất và tổ chức đấu giá quyền sử dụng đất lựa chọn nhà đầu tư theo quy định</t>
  </si>
  <si>
    <t>Tạm dừng triển khai thực hiện dự án; sau khi QHPK số 3 được phê duyệt, giao cho UBND phường Mão Điền rà soát, đánh giá sự phù hợp của dự án với quy hoạch được duyệt và đề xuất phương án xử lý theo quy định.</t>
  </si>
  <si>
    <t xml:space="preserve">DANH SÁCH DỰ ÁN TẠM DỪNG THỰC HIỆN </t>
  </si>
  <si>
    <t>Tạm dừng triển khai thực hiện dự án; giao cho UBND xã Gia Bình rà soát, đề xuất xử lý dự án theo quy định.</t>
  </si>
  <si>
    <t>Tạm dừng triển khai thực hiện dự án; sau khi QHPK số 1 được phê duyệt, giao cho UBND xã Nhân Thắng rà soát, đánh giá sự phù hợp của dự án với quy hoạch được duyệt và đề xuất phương án xử lý theo quy định.</t>
  </si>
  <si>
    <t>Tạm dừng triển khai thực hiện dự án; sau khi QHPK số 2 được phê duyệt, giao cho UBND phường Song Liễu rà soát, đánh giá sự phù hợp của dự án với quy hoạch được duyệt và đề xuất phương án xử lý theo quy định.</t>
  </si>
  <si>
    <t>Tạm dừng triển khai thực hiện dự án; sau khi QHPK số 1 được phê duyệt, giao cho UBND xã Gia Bình rà soát, đánh giá sự phù hợp của dự án với quy hoạch được duyệt và đề xuất phương án xử lý theo quy định.</t>
  </si>
  <si>
    <t>Tạm dừng triển khai thực hiện dự án; sau khi QHPK số 3 được phê duyệt, giao cho UBND phương Trí Quả rà soát, đánh giá sự phù hợp của dự án với quy hoạch được duyệt và đề xuất phương án xử lý theo quy định.</t>
  </si>
  <si>
    <t>Tạm dừng triển khai thực hiện dự án; sau khi QHPK số 2 được phê duyệt, giao cho UBND xã Lâm Thao rà soát, đánh giá sự phù hợp của dự án với quy hoạch được duyệt và đề xuất phương án xử lý theo quy định.</t>
  </si>
  <si>
    <t>Tạm dừng triển khai thực hiện dự án; sau khi QHPK số 3 được phê duyệt, giao cho UBND Phường Mão Điền rà soát, đánh giá sự phù hợp của dự án với quy hoạch được duyệt và đề xuất phương án xử lý theo quy định.</t>
  </si>
  <si>
    <t>Tạm dừng triển khai thực hiện dự án; sau khi QHPK số 2 được phê duyệt, giao cho UBND xã Trung Kênh rà soát, đánh giá sự phù hợp của dự án với quy hoạch được duyệt và đề xuất phương án xử lý theo quy định.</t>
  </si>
  <si>
    <t>Phương án/Ghi chú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</si>
</sst>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0"/>
    <numFmt numFmtId="165" formatCode="#,##0.000"/>
    <numFmt numFmtId="166" formatCode="0.00000"/>
    <numFmt numFmtId="167" formatCode="#,##0.000;[Red]#,##0.000"/>
    <numFmt numFmtId="168" formatCode="0.000"/>
    <numFmt numFmtId="169" formatCode="#,##0.0"/>
    <numFmt numFmtId="170" formatCode="0.0"/>
    <numFmt numFmtId="171" formatCode="_(* #,##0.000_);_(* \(#,##0.000\);_(* &quot;-&quot;??_);_(@_)"/>
    <numFmt numFmtId="172" formatCode="#,##0.00;[Red]#,##0.00"/>
  </numFmts>
  <fonts count="37" x14ac:knownFonts="1">
    <font>
      <sz val="12"/>
      <color theme="1"/>
      <name val="Times New Roman"/>
      <family val="2"/>
    </font>
    <font>
      <b/>
      <sz val="12"/>
      <color theme="1"/>
      <name val="Times New Roman"/>
      <family val="1"/>
    </font>
    <font>
      <sz val="12"/>
      <name val="Times New Roman"/>
      <family val="1"/>
    </font>
    <font>
      <sz val="10"/>
      <name val="Arial"/>
      <family val="2"/>
    </font>
    <font>
      <sz val="12"/>
      <color theme="1"/>
      <name val="Times New Roman"/>
      <family val="1"/>
    </font>
    <font>
      <sz val="10"/>
      <name val="Times New Roman"/>
      <family val="1"/>
    </font>
    <font>
      <sz val="10"/>
      <color rgb="FFFF0000"/>
      <name val="Times New Roman"/>
      <family val="1"/>
    </font>
    <font>
      <sz val="10"/>
      <color indexed="10"/>
      <name val="Times New Roman"/>
      <family val="1"/>
    </font>
    <font>
      <sz val="14"/>
      <name val="Times New Roman"/>
      <family val="1"/>
    </font>
    <font>
      <sz val="10"/>
      <color rgb="FF000000"/>
      <name val="Times New Roman"/>
      <family val="1"/>
    </font>
    <font>
      <sz val="10"/>
      <color theme="1"/>
      <name val="Times New Roman"/>
      <family val="1"/>
    </font>
    <font>
      <b/>
      <sz val="10"/>
      <color theme="1"/>
      <name val="Times New Roman"/>
      <family val="1"/>
    </font>
    <font>
      <sz val="12"/>
      <color theme="1"/>
      <name val="Times New Roman"/>
      <family val="2"/>
    </font>
    <font>
      <sz val="14"/>
      <color rgb="FFFF0000"/>
      <name val="Times New Roman"/>
      <family val="1"/>
    </font>
    <font>
      <sz val="10"/>
      <color indexed="8"/>
      <name val="Times New Roman"/>
      <family val="1"/>
    </font>
    <font>
      <sz val="11"/>
      <color theme="1"/>
      <name val="Times New Roman"/>
      <family val="1"/>
    </font>
    <font>
      <sz val="14"/>
      <color theme="1"/>
      <name val="Times New Roman"/>
      <family val="1"/>
    </font>
    <font>
      <sz val="14"/>
      <color rgb="FF000000"/>
      <name val="Times New Roman"/>
      <family val="1"/>
    </font>
    <font>
      <b/>
      <sz val="14"/>
      <color rgb="FFFF0000"/>
      <name val="Times New Roman"/>
      <family val="1"/>
    </font>
    <font>
      <b/>
      <sz val="12"/>
      <name val="Times New Roman"/>
      <family val="1"/>
    </font>
    <font>
      <b/>
      <sz val="11"/>
      <color theme="1"/>
      <name val="Times New Roman"/>
      <family val="1"/>
    </font>
    <font>
      <b/>
      <sz val="11"/>
      <color rgb="FFEE0000"/>
      <name val="Times New Roman"/>
      <family val="1"/>
    </font>
    <font>
      <sz val="11"/>
      <name val="Times New Roman"/>
      <family val="1"/>
    </font>
    <font>
      <sz val="11"/>
      <color rgb="FFFF0000"/>
      <name val="Times New Roman"/>
      <family val="1"/>
    </font>
    <font>
      <b/>
      <sz val="11"/>
      <name val="Times New Roman"/>
      <family val="1"/>
    </font>
    <font>
      <b/>
      <sz val="14"/>
      <name val="Times New Roman"/>
      <family val="1"/>
    </font>
    <font>
      <b/>
      <sz val="20"/>
      <color theme="1"/>
      <name val="Times New Roman"/>
      <family val="1"/>
    </font>
    <font>
      <b/>
      <sz val="14"/>
      <color rgb="FF000000"/>
      <name val="Times New Roman"/>
      <family val="1"/>
    </font>
    <font>
      <b/>
      <sz val="16"/>
      <name val="Times New Roman"/>
      <family val="1"/>
    </font>
    <font>
      <vertAlign val="superscript"/>
      <sz val="11"/>
      <name val="Times New Roman"/>
      <family val="1"/>
    </font>
    <font>
      <b/>
      <sz val="20"/>
      <color rgb="FF000000"/>
      <name val="Times New Roman"/>
      <family val="1"/>
    </font>
    <font>
      <b/>
      <sz val="12"/>
      <color rgb="FF000000"/>
      <name val="Times New Roman"/>
      <family val="1"/>
    </font>
    <font>
      <b/>
      <sz val="11"/>
      <color rgb="FF000000"/>
      <name val="Times New Roman"/>
      <family val="1"/>
    </font>
    <font>
      <i/>
      <sz val="14"/>
      <color rgb="FF000000"/>
      <name val="Times New Roman"/>
      <family val="1"/>
    </font>
    <font>
      <i/>
      <sz val="14"/>
      <color theme="1"/>
      <name val="Times New Roman"/>
      <family val="1"/>
    </font>
    <font>
      <b/>
      <sz val="14"/>
      <color theme="1"/>
      <name val="Times New Roman"/>
      <family val="1"/>
    </font>
    <font>
      <i/>
      <sz val="12"/>
      <name val="Times New Roman"/>
      <family val="1"/>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5"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43" fontId="12" fillId="0" borderId="0" applyFont="0" applyFill="0" applyBorder="0" applyAlignment="0" applyProtection="0"/>
    <xf numFmtId="0" fontId="3" fillId="0" borderId="0"/>
  </cellStyleXfs>
  <cellXfs count="245">
    <xf numFmtId="0" fontId="0" fillId="0" borderId="0" xfId="0"/>
    <xf numFmtId="0" fontId="1" fillId="0" borderId="1" xfId="0" applyFont="1" applyBorder="1" applyAlignment="1">
      <alignment horizontal="center" vertical="center" wrapText="1"/>
    </xf>
    <xf numFmtId="0" fontId="0" fillId="0" borderId="1" xfId="0" applyBorder="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left" vertical="center"/>
    </xf>
    <xf numFmtId="0" fontId="6" fillId="0" borderId="0" xfId="0" applyFont="1" applyAlignment="1">
      <alignment horizontal="center" vertical="center" wrapText="1"/>
    </xf>
    <xf numFmtId="0" fontId="5" fillId="0" borderId="2"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5" fillId="0" borderId="1" xfId="0" applyFont="1" applyBorder="1" applyAlignment="1">
      <alignment wrapText="1"/>
    </xf>
    <xf numFmtId="0" fontId="5" fillId="0" borderId="1" xfId="0" applyFont="1" applyBorder="1"/>
    <xf numFmtId="0" fontId="5" fillId="0" borderId="3" xfId="0" applyFont="1" applyBorder="1" applyAlignment="1">
      <alignment horizontal="left" vertical="center"/>
    </xf>
    <xf numFmtId="0" fontId="5" fillId="0" borderId="0" xfId="0" applyFont="1" applyAlignment="1">
      <alignment vertical="center"/>
    </xf>
    <xf numFmtId="0" fontId="9" fillId="0" borderId="1" xfId="0" applyFont="1" applyBorder="1" applyAlignment="1">
      <alignment horizontal="center" vertical="center" wrapText="1"/>
    </xf>
    <xf numFmtId="0" fontId="5" fillId="0" borderId="1" xfId="0" applyFont="1" applyBorder="1" applyAlignment="1">
      <alignment vertical="center"/>
    </xf>
    <xf numFmtId="0" fontId="5" fillId="0" borderId="2" xfId="0" applyFont="1" applyBorder="1" applyAlignment="1">
      <alignment vertical="center" wrapText="1"/>
    </xf>
    <xf numFmtId="0" fontId="5" fillId="0" borderId="7" xfId="0" applyFont="1" applyBorder="1" applyAlignment="1">
      <alignment horizontal="left" vertical="center"/>
    </xf>
    <xf numFmtId="0" fontId="5" fillId="0" borderId="0" xfId="0" applyFont="1" applyAlignment="1">
      <alignment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0" xfId="0" applyFont="1"/>
    <xf numFmtId="0" fontId="10" fillId="4" borderId="1" xfId="0"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4" fillId="0" borderId="1"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5" fillId="0" borderId="1" xfId="7" applyFont="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horizontal="justify" vertical="center" wrapText="1"/>
    </xf>
    <xf numFmtId="0" fontId="5" fillId="0" borderId="1" xfId="0" applyFont="1" applyBorder="1" applyAlignment="1">
      <alignment horizontal="center"/>
    </xf>
    <xf numFmtId="0" fontId="6" fillId="0" borderId="1" xfId="0" applyFont="1" applyBorder="1" applyAlignment="1">
      <alignment vertical="center" wrapText="1"/>
    </xf>
    <xf numFmtId="0" fontId="10" fillId="0" borderId="4" xfId="0" applyFont="1" applyBorder="1" applyAlignment="1">
      <alignment horizontal="center" vertical="center" wrapText="1"/>
    </xf>
    <xf numFmtId="0" fontId="7" fillId="0" borderId="1" xfId="0" applyFont="1" applyBorder="1" applyAlignment="1">
      <alignment wrapText="1"/>
    </xf>
    <xf numFmtId="0" fontId="7" fillId="0" borderId="1" xfId="0" applyFont="1" applyBorder="1" applyAlignment="1">
      <alignment horizontal="center"/>
    </xf>
    <xf numFmtId="0" fontId="7" fillId="0" borderId="1" xfId="0" applyFont="1" applyBorder="1"/>
    <xf numFmtId="0" fontId="5" fillId="0" borderId="4" xfId="0" applyFont="1" applyBorder="1" applyAlignment="1">
      <alignment horizontal="left" vertical="center"/>
    </xf>
    <xf numFmtId="0" fontId="9" fillId="0" borderId="1" xfId="0" applyFont="1" applyBorder="1" applyAlignment="1">
      <alignment horizontal="justify" vertical="center"/>
    </xf>
    <xf numFmtId="164" fontId="5" fillId="0" borderId="1" xfId="0" applyNumberFormat="1" applyFont="1" applyBorder="1" applyAlignment="1">
      <alignment horizontal="left" vertical="center"/>
    </xf>
    <xf numFmtId="165" fontId="5" fillId="0" borderId="1" xfId="0" applyNumberFormat="1" applyFont="1" applyBorder="1" applyAlignment="1">
      <alignment horizontal="left" vertical="center"/>
    </xf>
    <xf numFmtId="166" fontId="5" fillId="0" borderId="1" xfId="0" applyNumberFormat="1" applyFont="1" applyBorder="1" applyAlignment="1">
      <alignment horizontal="left" vertical="center"/>
    </xf>
    <xf numFmtId="0" fontId="5" fillId="0" borderId="6" xfId="0" applyFont="1" applyBorder="1" applyAlignment="1">
      <alignment horizontal="center" vertical="center" wrapText="1"/>
    </xf>
    <xf numFmtId="0" fontId="5" fillId="0" borderId="4" xfId="0" applyFont="1" applyBorder="1" applyAlignment="1">
      <alignment vertical="center"/>
    </xf>
    <xf numFmtId="0" fontId="6" fillId="0" borderId="4" xfId="0" applyFont="1" applyBorder="1" applyAlignment="1">
      <alignment vertical="center" wrapText="1"/>
    </xf>
    <xf numFmtId="0" fontId="10" fillId="0" borderId="1" xfId="4"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5"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7" applyFont="1" applyBorder="1" applyAlignment="1">
      <alignment horizontal="center" vertical="center" wrapText="1"/>
    </xf>
    <xf numFmtId="0" fontId="10" fillId="0" borderId="1" xfId="7"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justify" vertical="center"/>
    </xf>
    <xf numFmtId="0" fontId="9" fillId="0" borderId="1" xfId="0" applyFont="1" applyBorder="1"/>
    <xf numFmtId="0" fontId="6" fillId="0" borderId="4" xfId="0" applyFont="1" applyBorder="1" applyAlignment="1">
      <alignment horizontal="justify" vertical="center" wrapText="1"/>
    </xf>
    <xf numFmtId="0" fontId="5" fillId="0" borderId="4" xfId="0" applyFont="1" applyBorder="1" applyAlignment="1">
      <alignment horizontal="center"/>
    </xf>
    <xf numFmtId="0" fontId="5" fillId="0" borderId="1" xfId="0" applyFont="1" applyBorder="1" applyAlignment="1">
      <alignment horizontal="center" wrapText="1"/>
    </xf>
    <xf numFmtId="0" fontId="10" fillId="0" borderId="1" xfId="0" applyFont="1" applyBorder="1" applyAlignment="1">
      <alignment horizontal="center" wrapText="1"/>
    </xf>
    <xf numFmtId="0" fontId="6" fillId="0" borderId="2" xfId="0" applyFont="1" applyBorder="1" applyAlignment="1">
      <alignment wrapText="1"/>
    </xf>
    <xf numFmtId="0" fontId="6" fillId="0" borderId="1" xfId="0" applyFont="1" applyBorder="1" applyAlignment="1">
      <alignment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horizontal="center" vertical="center"/>
    </xf>
    <xf numFmtId="0" fontId="15" fillId="0" borderId="1" xfId="0" applyFont="1" applyBorder="1" applyAlignment="1">
      <alignment vertical="center" wrapText="1"/>
    </xf>
    <xf numFmtId="0" fontId="15" fillId="0" borderId="0" xfId="0" applyFont="1" applyAlignment="1">
      <alignment horizontal="center" vertical="center"/>
    </xf>
    <xf numFmtId="0" fontId="15" fillId="0" borderId="0" xfId="0" applyFont="1" applyAlignment="1">
      <alignment horizontal="center"/>
    </xf>
    <xf numFmtId="0" fontId="16" fillId="0" borderId="1" xfId="0" applyFont="1" applyBorder="1" applyAlignment="1">
      <alignment vertical="center" wrapText="1"/>
    </xf>
    <xf numFmtId="0" fontId="15" fillId="0" borderId="2" xfId="0" applyFont="1" applyBorder="1" applyAlignment="1">
      <alignment vertical="center" wrapText="1"/>
    </xf>
    <xf numFmtId="0" fontId="16" fillId="0" borderId="0" xfId="0" applyFont="1" applyAlignment="1">
      <alignment horizontal="justify" vertical="center" wrapText="1"/>
    </xf>
    <xf numFmtId="0" fontId="17"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22" fillId="0" borderId="1" xfId="0" applyFont="1" applyBorder="1" applyAlignment="1">
      <alignment horizontal="center" vertical="center"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vertical="center" wrapText="1"/>
    </xf>
    <xf numFmtId="165" fontId="22" fillId="0" borderId="1" xfId="0" applyNumberFormat="1" applyFont="1" applyBorder="1" applyAlignment="1">
      <alignment horizontal="center" vertical="center" wrapText="1"/>
    </xf>
    <xf numFmtId="165" fontId="22" fillId="0" borderId="1" xfId="0" applyNumberFormat="1" applyFont="1" applyBorder="1" applyAlignment="1">
      <alignment vertical="center" wrapText="1"/>
    </xf>
    <xf numFmtId="0" fontId="22" fillId="0" borderId="1" xfId="0" applyFont="1" applyBorder="1" applyAlignment="1">
      <alignment horizontal="center" vertical="center"/>
    </xf>
    <xf numFmtId="0" fontId="16" fillId="0" borderId="4" xfId="0" applyFont="1" applyBorder="1" applyAlignment="1">
      <alignment horizontal="justify" vertical="center" wrapText="1"/>
    </xf>
    <xf numFmtId="0" fontId="21" fillId="3"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right"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2" fillId="0" borderId="1" xfId="0" quotePrefix="1" applyFont="1" applyBorder="1" applyAlignment="1">
      <alignment horizontal="center" vertical="center" wrapText="1"/>
    </xf>
    <xf numFmtId="0" fontId="22" fillId="0" borderId="1" xfId="0" applyFont="1" applyBorder="1" applyAlignment="1">
      <alignment horizontal="right" vertical="center" wrapText="1"/>
    </xf>
    <xf numFmtId="168" fontId="22" fillId="0" borderId="1" xfId="0" applyNumberFormat="1" applyFont="1" applyBorder="1" applyAlignment="1">
      <alignment horizontal="center" vertical="center" wrapText="1"/>
    </xf>
    <xf numFmtId="169" fontId="22" fillId="0" borderId="1" xfId="0" applyNumberFormat="1" applyFont="1" applyBorder="1" applyAlignment="1">
      <alignment horizontal="right" vertical="center" wrapText="1"/>
    </xf>
    <xf numFmtId="168" fontId="22" fillId="0" borderId="1" xfId="0" applyNumberFormat="1" applyFont="1" applyBorder="1" applyAlignment="1">
      <alignment horizontal="right" vertical="center" wrapText="1"/>
    </xf>
    <xf numFmtId="168" fontId="22" fillId="0" borderId="1" xfId="0" applyNumberFormat="1" applyFont="1" applyBorder="1" applyAlignment="1">
      <alignment vertical="center" wrapText="1"/>
    </xf>
    <xf numFmtId="170" fontId="22" fillId="0" borderId="1" xfId="0" applyNumberFormat="1" applyFont="1" applyBorder="1" applyAlignment="1">
      <alignment horizontal="center" vertical="center" wrapText="1"/>
    </xf>
    <xf numFmtId="171" fontId="22" fillId="0" borderId="1" xfId="6" applyNumberFormat="1" applyFont="1" applyFill="1" applyBorder="1" applyAlignment="1">
      <alignment horizontal="right" vertical="center" wrapText="1"/>
    </xf>
    <xf numFmtId="171" fontId="22" fillId="0" borderId="1" xfId="6" applyNumberFormat="1" applyFont="1" applyFill="1" applyBorder="1" applyAlignment="1">
      <alignment horizontal="center" vertical="center" wrapText="1"/>
    </xf>
    <xf numFmtId="4" fontId="22" fillId="0" borderId="1" xfId="0" applyNumberFormat="1" applyFont="1" applyBorder="1" applyAlignment="1">
      <alignment horizontal="right" vertical="center" wrapText="1"/>
    </xf>
    <xf numFmtId="165" fontId="22"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horizontal="right" vertical="center" wrapText="1"/>
    </xf>
    <xf numFmtId="0" fontId="22" fillId="0" borderId="1" xfId="0" applyFont="1" applyBorder="1" applyAlignment="1">
      <alignment horizontal="center" vertical="center" wrapText="1" shrinkToFit="1"/>
    </xf>
    <xf numFmtId="43" fontId="22" fillId="0" borderId="1" xfId="6" applyFont="1" applyFill="1" applyBorder="1" applyAlignment="1">
      <alignment horizontal="right" vertical="center" wrapText="1"/>
    </xf>
    <xf numFmtId="0" fontId="8" fillId="0" borderId="1" xfId="0" applyFont="1"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17" fillId="0" borderId="1" xfId="0" applyFont="1" applyBorder="1" applyAlignment="1">
      <alignment vertical="center" wrapText="1"/>
    </xf>
    <xf numFmtId="0" fontId="5" fillId="5"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2" fillId="0" borderId="0" xfId="0" applyFont="1"/>
    <xf numFmtId="0" fontId="2" fillId="0" borderId="0" xfId="0" applyFont="1" applyAlignment="1">
      <alignment vertical="center"/>
    </xf>
    <xf numFmtId="0" fontId="5" fillId="0" borderId="5" xfId="0" applyFont="1" applyBorder="1" applyAlignment="1">
      <alignment vertical="center" wrapText="1"/>
    </xf>
    <xf numFmtId="0" fontId="5" fillId="0" borderId="6" xfId="0" applyFont="1" applyBorder="1" applyAlignment="1">
      <alignment horizontal="left" vertical="center"/>
    </xf>
    <xf numFmtId="0" fontId="5" fillId="0" borderId="8" xfId="0" applyFont="1" applyBorder="1" applyAlignment="1">
      <alignment vertical="center" wrapText="1"/>
    </xf>
    <xf numFmtId="2" fontId="5" fillId="0" borderId="1" xfId="0" applyNumberFormat="1" applyFont="1" applyBorder="1" applyAlignment="1">
      <alignment horizontal="center" vertical="center" wrapText="1"/>
    </xf>
    <xf numFmtId="0" fontId="10" fillId="0" borderId="4" xfId="0" applyFont="1" applyBorder="1" applyAlignment="1">
      <alignment horizontal="left" vertical="center"/>
    </xf>
    <xf numFmtId="0" fontId="10" fillId="0" borderId="1" xfId="0" applyFont="1" applyBorder="1" applyAlignment="1">
      <alignment horizontal="left" vertical="center"/>
    </xf>
    <xf numFmtId="17" fontId="10" fillId="0" borderId="1" xfId="0" applyNumberFormat="1" applyFont="1" applyBorder="1" applyAlignment="1">
      <alignment horizontal="left" vertical="center"/>
    </xf>
    <xf numFmtId="0" fontId="6" fillId="0" borderId="1" xfId="0" applyFont="1" applyBorder="1" applyAlignment="1">
      <alignment horizontal="center" vertical="center"/>
    </xf>
    <xf numFmtId="0" fontId="14" fillId="0" borderId="1" xfId="0" applyFont="1" applyBorder="1" applyAlignment="1">
      <alignment horizontal="center" vertical="center"/>
    </xf>
    <xf numFmtId="167" fontId="22"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xf>
    <xf numFmtId="0" fontId="7" fillId="0" borderId="1" xfId="0" applyFont="1" applyBorder="1" applyAlignment="1">
      <alignment vertical="center" wrapText="1"/>
    </xf>
    <xf numFmtId="0" fontId="7" fillId="0" borderId="0" xfId="0" applyFont="1" applyAlignment="1">
      <alignment horizontal="left" vertical="center" wrapText="1"/>
    </xf>
    <xf numFmtId="0" fontId="7" fillId="0" borderId="0" xfId="0" applyFont="1"/>
    <xf numFmtId="0" fontId="5" fillId="0" borderId="4" xfId="0" applyFont="1" applyBorder="1" applyAlignment="1">
      <alignment horizontal="justify" vertical="center" wrapText="1"/>
    </xf>
    <xf numFmtId="0" fontId="5" fillId="0" borderId="9" xfId="0" applyFont="1" applyBorder="1" applyAlignment="1">
      <alignment vertical="center" wrapText="1"/>
    </xf>
    <xf numFmtId="0" fontId="5" fillId="0" borderId="1" xfId="0" applyFont="1" applyBorder="1" applyAlignment="1">
      <alignment horizontal="justify" vertical="center"/>
    </xf>
    <xf numFmtId="0" fontId="5" fillId="0" borderId="4" xfId="0" applyFont="1" applyBorder="1" applyAlignment="1">
      <alignment horizontal="justify" vertical="center"/>
    </xf>
    <xf numFmtId="0" fontId="5" fillId="0" borderId="4" xfId="0" applyFont="1" applyBorder="1" applyAlignment="1">
      <alignment wrapText="1"/>
    </xf>
    <xf numFmtId="0" fontId="10" fillId="0" borderId="0" xfId="0" applyFont="1" applyAlignment="1">
      <alignment vertical="center" wrapText="1"/>
    </xf>
    <xf numFmtId="0" fontId="2" fillId="0" borderId="1" xfId="0" applyFont="1" applyBorder="1" applyAlignment="1">
      <alignment vertical="center"/>
    </xf>
    <xf numFmtId="0" fontId="9"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16" fillId="0" borderId="4" xfId="0" applyFont="1" applyBorder="1" applyAlignment="1">
      <alignment horizontal="justify" vertical="center"/>
    </xf>
    <xf numFmtId="0" fontId="18" fillId="0" borderId="4" xfId="0" applyFont="1" applyBorder="1" applyAlignment="1">
      <alignment vertical="center" wrapText="1"/>
    </xf>
    <xf numFmtId="0" fontId="2" fillId="0" borderId="4" xfId="0" applyFont="1" applyBorder="1" applyAlignment="1">
      <alignment vertical="center"/>
    </xf>
    <xf numFmtId="0" fontId="23" fillId="0" borderId="0" xfId="0" applyFont="1" applyAlignment="1">
      <alignment horizontal="center"/>
    </xf>
    <xf numFmtId="164" fontId="22" fillId="0" borderId="1"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0" fontId="22" fillId="2" borderId="1" xfId="0" applyFont="1" applyFill="1" applyBorder="1" applyAlignment="1">
      <alignment horizontal="justify" vertical="center" wrapText="1"/>
    </xf>
    <xf numFmtId="0" fontId="22" fillId="2" borderId="1" xfId="0"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22" fillId="0" borderId="1" xfId="0" applyFont="1" applyBorder="1" applyAlignment="1">
      <alignment horizontal="justify" vertical="center" wrapText="1"/>
    </xf>
    <xf numFmtId="3" fontId="22" fillId="0" borderId="1" xfId="0" applyNumberFormat="1" applyFont="1" applyBorder="1" applyAlignment="1">
      <alignment horizontal="center" vertical="center" wrapText="1"/>
    </xf>
    <xf numFmtId="0" fontId="22" fillId="0" borderId="1" xfId="0" applyFont="1" applyBorder="1" applyAlignment="1">
      <alignment vertical="center"/>
    </xf>
    <xf numFmtId="49" fontId="22" fillId="0" borderId="1" xfId="0" applyNumberFormat="1" applyFont="1" applyBorder="1" applyAlignment="1">
      <alignment horizontal="justify" vertical="center" wrapText="1"/>
    </xf>
    <xf numFmtId="0" fontId="22" fillId="0" borderId="0" xfId="0" applyFont="1" applyAlignment="1">
      <alignment horizontal="center" vertical="center" wrapText="1"/>
    </xf>
    <xf numFmtId="0" fontId="15" fillId="0" borderId="0" xfId="0" applyFont="1" applyAlignment="1">
      <alignment horizontal="center" vertical="center" wrapText="1"/>
    </xf>
    <xf numFmtId="0" fontId="19" fillId="0" borderId="1" xfId="0" applyFont="1" applyBorder="1" applyAlignment="1">
      <alignment horizontal="center" vertical="center" wrapText="1"/>
    </xf>
    <xf numFmtId="0" fontId="4" fillId="0" borderId="0" xfId="0" applyFont="1"/>
    <xf numFmtId="0" fontId="4" fillId="0" borderId="1" xfId="0" applyFont="1" applyBorder="1"/>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vertical="center"/>
    </xf>
    <xf numFmtId="49" fontId="22" fillId="0" borderId="1" xfId="0" applyNumberFormat="1" applyFont="1" applyBorder="1" applyAlignment="1">
      <alignment horizontal="left" vertical="center" wrapText="1"/>
    </xf>
    <xf numFmtId="0" fontId="15" fillId="0" borderId="0" xfId="0" applyFont="1" applyAlignment="1">
      <alignment horizontal="center" wrapText="1"/>
    </xf>
    <xf numFmtId="0" fontId="4" fillId="6" borderId="1" xfId="1" applyFont="1" applyFill="1" applyBorder="1" applyAlignment="1">
      <alignment horizontal="center" vertical="center"/>
    </xf>
    <xf numFmtId="0" fontId="15" fillId="0" borderId="1" xfId="0" applyFont="1" applyBorder="1" applyAlignment="1">
      <alignment horizontal="justify" vertical="center" wrapText="1"/>
    </xf>
    <xf numFmtId="0" fontId="12" fillId="0" borderId="0" xfId="0" applyFont="1"/>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vertical="center"/>
    </xf>
    <xf numFmtId="0" fontId="27" fillId="7" borderId="1" xfId="0" applyFont="1" applyFill="1" applyBorder="1" applyAlignment="1">
      <alignment horizontal="center" vertical="center" wrapText="1"/>
    </xf>
    <xf numFmtId="0" fontId="27" fillId="7" borderId="1" xfId="0" applyFont="1" applyFill="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16" fillId="0" borderId="11" xfId="0" applyFont="1" applyBorder="1" applyAlignment="1">
      <alignment vertical="center" wrapText="1"/>
    </xf>
    <xf numFmtId="0" fontId="33" fillId="0" borderId="6" xfId="0" applyFont="1" applyBorder="1" applyAlignment="1">
      <alignment vertical="center" wrapText="1"/>
    </xf>
    <xf numFmtId="0" fontId="0" fillId="0" borderId="6" xfId="0" applyBorder="1"/>
    <xf numFmtId="0" fontId="16" fillId="0" borderId="12" xfId="0" applyFont="1" applyBorder="1" applyAlignment="1">
      <alignment vertical="center" wrapText="1"/>
    </xf>
    <xf numFmtId="3" fontId="16" fillId="0" borderId="13" xfId="6" applyNumberFormat="1" applyFont="1" applyBorder="1" applyAlignment="1">
      <alignment horizontal="right" vertical="center" wrapText="1"/>
    </xf>
    <xf numFmtId="14" fontId="16" fillId="0" borderId="1" xfId="0" applyNumberFormat="1" applyFont="1" applyBorder="1" applyAlignment="1">
      <alignment vertical="center"/>
    </xf>
    <xf numFmtId="0" fontId="16" fillId="0" borderId="14" xfId="0" applyFont="1" applyBorder="1" applyAlignment="1">
      <alignment vertical="center" wrapText="1"/>
    </xf>
    <xf numFmtId="0" fontId="33" fillId="0" borderId="1" xfId="0" applyFont="1" applyBorder="1" applyAlignment="1">
      <alignment vertical="center" wrapText="1"/>
    </xf>
    <xf numFmtId="0" fontId="16" fillId="0" borderId="1" xfId="0" applyFont="1" applyBorder="1"/>
    <xf numFmtId="0" fontId="16" fillId="0" borderId="15" xfId="0" applyFont="1" applyBorder="1" applyAlignment="1">
      <alignment vertical="center" wrapText="1"/>
    </xf>
    <xf numFmtId="14" fontId="16" fillId="0" borderId="1" xfId="0" applyNumberFormat="1" applyFont="1" applyBorder="1" applyAlignment="1">
      <alignment vertical="center" wrapText="1"/>
    </xf>
    <xf numFmtId="0" fontId="13" fillId="0" borderId="16" xfId="0" applyFont="1" applyBorder="1" applyAlignment="1">
      <alignment vertical="center" wrapText="1"/>
    </xf>
    <xf numFmtId="0" fontId="16" fillId="0" borderId="16" xfId="0" applyFont="1" applyBorder="1" applyAlignment="1">
      <alignment vertical="center" wrapText="1"/>
    </xf>
    <xf numFmtId="0" fontId="16" fillId="0" borderId="1" xfId="0" applyFont="1" applyBorder="1" applyAlignment="1">
      <alignment horizontal="center" vertical="center"/>
    </xf>
    <xf numFmtId="0" fontId="35" fillId="3" borderId="1" xfId="0" applyFont="1" applyFill="1" applyBorder="1" applyAlignment="1">
      <alignment horizontal="center" vertical="center"/>
    </xf>
    <xf numFmtId="0" fontId="35" fillId="3" borderId="16" xfId="0" applyFont="1" applyFill="1" applyBorder="1" applyAlignment="1">
      <alignment vertical="center" wrapText="1"/>
    </xf>
    <xf numFmtId="0" fontId="16" fillId="0" borderId="0" xfId="0" applyFont="1" applyAlignment="1">
      <alignment vertical="center" wrapText="1"/>
    </xf>
    <xf numFmtId="0" fontId="16" fillId="0" borderId="1" xfId="0" applyFont="1" applyBorder="1" applyAlignment="1">
      <alignment vertical="center"/>
    </xf>
    <xf numFmtId="3" fontId="16" fillId="0" borderId="1" xfId="0" applyNumberFormat="1" applyFont="1" applyBorder="1" applyAlignment="1">
      <alignment vertical="center"/>
    </xf>
    <xf numFmtId="3" fontId="16" fillId="0" borderId="1" xfId="0" applyNumberFormat="1" applyFont="1" applyBorder="1"/>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172"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72"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xf numFmtId="2" fontId="2" fillId="0" borderId="1" xfId="0" applyNumberFormat="1" applyFont="1" applyBorder="1" applyAlignment="1">
      <alignment horizontal="center" vertical="center"/>
    </xf>
    <xf numFmtId="0" fontId="2" fillId="0" borderId="1" xfId="1" applyFont="1" applyBorder="1" applyAlignment="1">
      <alignment horizontal="center" vertical="center" wrapText="1"/>
    </xf>
    <xf numFmtId="0" fontId="22" fillId="0" borderId="0" xfId="0" applyFont="1" applyAlignment="1">
      <alignment horizontal="center" vertical="center"/>
    </xf>
    <xf numFmtId="165"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quotePrefix="1" applyFont="1" applyBorder="1" applyAlignment="1">
      <alignment horizontal="justify" vertical="center" wrapText="1"/>
    </xf>
    <xf numFmtId="0" fontId="22" fillId="0" borderId="0" xfId="0" applyFont="1" applyAlignment="1">
      <alignment horizontal="center"/>
    </xf>
    <xf numFmtId="0" fontId="2" fillId="0" borderId="1" xfId="0" quotePrefix="1" applyFont="1" applyBorder="1" applyAlignment="1">
      <alignment horizontal="center" vertical="center" wrapText="1"/>
    </xf>
    <xf numFmtId="0" fontId="22" fillId="0" borderId="0" xfId="0" applyFont="1" applyAlignment="1">
      <alignment horizontal="center" wrapText="1"/>
    </xf>
    <xf numFmtId="0" fontId="25" fillId="0" borderId="0" xfId="0" applyFont="1" applyAlignment="1">
      <alignment horizontal="right"/>
    </xf>
    <xf numFmtId="0" fontId="28" fillId="0" borderId="0" xfId="0" applyFont="1" applyAlignment="1">
      <alignment horizontal="center" vertical="center"/>
    </xf>
    <xf numFmtId="0" fontId="19" fillId="0" borderId="1" xfId="0" applyFont="1" applyBorder="1" applyAlignment="1">
      <alignment horizontal="left" vertical="center" wrapText="1"/>
    </xf>
    <xf numFmtId="0" fontId="19" fillId="0" borderId="0" xfId="0" applyFont="1" applyAlignment="1">
      <alignment horizontal="center" vertical="center" wrapText="1"/>
    </xf>
    <xf numFmtId="0" fontId="36" fillId="0" borderId="17"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4" xfId="0" applyFont="1" applyBorder="1" applyAlignment="1">
      <alignment horizontal="center" vertical="center" wrapText="1"/>
    </xf>
    <xf numFmtId="0" fontId="30" fillId="0" borderId="0" xfId="0" applyFont="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xf>
    <xf numFmtId="0" fontId="32" fillId="0" borderId="5" xfId="0" applyFont="1" applyBorder="1" applyAlignment="1">
      <alignment horizontal="center" vertical="center"/>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26" fillId="0" borderId="0" xfId="0" applyFont="1" applyAlignment="1">
      <alignment horizontal="center" vertical="center"/>
    </xf>
    <xf numFmtId="0" fontId="2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quotePrefix="1" applyFont="1" applyBorder="1" applyAlignment="1">
      <alignment horizontal="center" vertical="center" wrapText="1"/>
    </xf>
    <xf numFmtId="0" fontId="2" fillId="0" borderId="1" xfId="0" applyFont="1" applyBorder="1" applyAlignment="1">
      <alignment vertical="center" wrapText="1"/>
    </xf>
    <xf numFmtId="0" fontId="8" fillId="0" borderId="1" xfId="0" applyFont="1" applyBorder="1" applyAlignment="1">
      <alignment horizontal="center" vertical="center" wrapText="1"/>
    </xf>
  </cellXfs>
  <cellStyles count="8">
    <cellStyle name="Comma" xfId="6" builtinId="3"/>
    <cellStyle name="Normal" xfId="0" builtinId="0"/>
    <cellStyle name="Normal 11" xfId="5" xr:uid="{00000000-0005-0000-0000-000002000000}"/>
    <cellStyle name="Normal 2" xfId="2" xr:uid="{00000000-0005-0000-0000-000003000000}"/>
    <cellStyle name="Normal 5" xfId="3" xr:uid="{00000000-0005-0000-0000-000004000000}"/>
    <cellStyle name="Normal 6" xfId="1" xr:uid="{00000000-0005-0000-0000-000005000000}"/>
    <cellStyle name="Normal 8" xfId="4" xr:uid="{00000000-0005-0000-0000-000006000000}"/>
    <cellStyle name="Normal 9" xfId="7" xr:uid="{00000000-0005-0000-0000-000007000000}"/>
  </cellStyles>
  <dxfs count="68">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25"/>
  <sheetViews>
    <sheetView zoomScaleNormal="100" zoomScaleSheetLayoutView="25" workbookViewId="0">
      <selection activeCell="I4" sqref="I4"/>
    </sheetView>
  </sheetViews>
  <sheetFormatPr defaultColWidth="9" defaultRowHeight="15.75" x14ac:dyDescent="0.25"/>
  <cols>
    <col min="1" max="1" width="6.625" style="162" customWidth="1"/>
    <col min="2" max="2" width="27.625" style="78" customWidth="1"/>
    <col min="3" max="3" width="22.5" style="77" customWidth="1"/>
    <col min="4" max="4" width="22.5" style="84" customWidth="1"/>
    <col min="5" max="5" width="17.75" style="77" customWidth="1"/>
    <col min="6" max="6" width="10.75" style="77" customWidth="1"/>
    <col min="7" max="7" width="10.75" style="149" customWidth="1"/>
    <col min="8" max="8" width="16.75" style="78" customWidth="1"/>
    <col min="9" max="10" width="13.125" style="78" customWidth="1"/>
    <col min="11" max="11" width="17.375" style="160" customWidth="1"/>
    <col min="12" max="12" width="18" style="168" customWidth="1"/>
    <col min="13" max="16384" width="9" style="162"/>
  </cols>
  <sheetData>
    <row r="1" spans="1:24" ht="56.25" customHeight="1" x14ac:dyDescent="0.25">
      <c r="A1" s="219" t="s">
        <v>835</v>
      </c>
      <c r="B1" s="219"/>
      <c r="C1" s="219"/>
      <c r="D1" s="219"/>
      <c r="E1" s="219"/>
      <c r="F1" s="219"/>
      <c r="G1" s="219"/>
      <c r="H1" s="219"/>
      <c r="I1" s="219"/>
      <c r="J1" s="219"/>
      <c r="K1" s="219"/>
      <c r="L1" s="219"/>
    </row>
    <row r="2" spans="1:24" s="163" customFormat="1" ht="61.5" customHeight="1" x14ac:dyDescent="0.25">
      <c r="A2" s="161" t="s">
        <v>0</v>
      </c>
      <c r="B2" s="110" t="s">
        <v>1</v>
      </c>
      <c r="C2" s="110" t="s">
        <v>655</v>
      </c>
      <c r="D2" s="110" t="s">
        <v>656</v>
      </c>
      <c r="E2" s="110" t="s">
        <v>5</v>
      </c>
      <c r="F2" s="110" t="s">
        <v>82</v>
      </c>
      <c r="G2" s="110" t="s">
        <v>2</v>
      </c>
      <c r="H2" s="110" t="s">
        <v>161</v>
      </c>
      <c r="I2" s="110" t="s">
        <v>162</v>
      </c>
      <c r="J2" s="110" t="s">
        <v>65</v>
      </c>
      <c r="K2" s="110" t="s">
        <v>719</v>
      </c>
      <c r="L2" s="110" t="s">
        <v>720</v>
      </c>
      <c r="M2" s="162"/>
      <c r="N2" s="162"/>
      <c r="O2" s="162"/>
      <c r="P2" s="162"/>
      <c r="Q2" s="162"/>
      <c r="R2" s="162"/>
      <c r="S2" s="162"/>
      <c r="T2" s="162"/>
      <c r="U2" s="162"/>
      <c r="V2" s="162"/>
      <c r="W2" s="162"/>
      <c r="X2" s="162"/>
    </row>
    <row r="3" spans="1:24" s="11" customFormat="1" ht="71.25" customHeight="1" x14ac:dyDescent="0.2">
      <c r="A3" s="169">
        <f>IF(E3=0,"",SUBTOTAL(3,$E3:E$3))</f>
        <v>1</v>
      </c>
      <c r="B3" s="170" t="s">
        <v>54</v>
      </c>
      <c r="C3" s="84" t="s">
        <v>55</v>
      </c>
      <c r="D3" s="112" t="s">
        <v>657</v>
      </c>
      <c r="E3" s="84" t="s">
        <v>57</v>
      </c>
      <c r="F3" s="85">
        <v>451.577</v>
      </c>
      <c r="G3" s="84" t="s">
        <v>725</v>
      </c>
      <c r="H3" s="84" t="s">
        <v>56</v>
      </c>
      <c r="I3" s="84"/>
      <c r="J3" s="84"/>
      <c r="K3" s="84" t="s">
        <v>736</v>
      </c>
      <c r="L3" s="84"/>
    </row>
    <row r="4" spans="1:24" s="13" customFormat="1" ht="94.5" customHeight="1" x14ac:dyDescent="0.25">
      <c r="A4" s="169">
        <f>IF(E4=0,"",SUBTOTAL(3,$E$3:E4))</f>
        <v>2</v>
      </c>
      <c r="B4" s="170" t="s">
        <v>58</v>
      </c>
      <c r="C4" s="84" t="s">
        <v>59</v>
      </c>
      <c r="D4" s="84" t="s">
        <v>658</v>
      </c>
      <c r="E4" s="84" t="s">
        <v>61</v>
      </c>
      <c r="F4" s="85">
        <v>316.3</v>
      </c>
      <c r="G4" s="84" t="s">
        <v>725</v>
      </c>
      <c r="H4" s="84" t="s">
        <v>66</v>
      </c>
      <c r="I4" s="84"/>
      <c r="J4" s="84" t="s">
        <v>60</v>
      </c>
      <c r="K4" s="84" t="s">
        <v>737</v>
      </c>
      <c r="L4" s="84"/>
      <c r="M4" s="12"/>
      <c r="N4" s="10"/>
    </row>
    <row r="5" spans="1:24" s="10" customFormat="1" ht="90" x14ac:dyDescent="0.25">
      <c r="A5" s="169">
        <f>IF(E5=0,"",SUBTOTAL(3,$E$3:E5))</f>
        <v>3</v>
      </c>
      <c r="B5" s="170" t="s">
        <v>62</v>
      </c>
      <c r="C5" s="84" t="s">
        <v>63</v>
      </c>
      <c r="D5" s="84" t="s">
        <v>659</v>
      </c>
      <c r="E5" s="84" t="s">
        <v>64</v>
      </c>
      <c r="F5" s="85">
        <v>100.477</v>
      </c>
      <c r="G5" s="84" t="s">
        <v>725</v>
      </c>
      <c r="H5" s="84" t="s">
        <v>67</v>
      </c>
      <c r="I5" s="84" t="s">
        <v>738</v>
      </c>
      <c r="J5" s="84"/>
      <c r="K5" s="84"/>
      <c r="L5" s="84"/>
      <c r="M5" s="15"/>
      <c r="N5" s="16"/>
    </row>
    <row r="6" spans="1:24" s="136" customFormat="1" ht="58.5" customHeight="1" x14ac:dyDescent="0.2">
      <c r="A6" s="169">
        <f>IF(E6=0,"",SUBTOTAL(3,$E$3:E6))</f>
        <v>4</v>
      </c>
      <c r="B6" s="170" t="s">
        <v>68</v>
      </c>
      <c r="C6" s="84" t="s">
        <v>69</v>
      </c>
      <c r="D6" s="84" t="s">
        <v>660</v>
      </c>
      <c r="E6" s="84" t="s">
        <v>71</v>
      </c>
      <c r="F6" s="85">
        <v>45.18</v>
      </c>
      <c r="G6" s="84" t="s">
        <v>725</v>
      </c>
      <c r="H6" s="84" t="s">
        <v>72</v>
      </c>
      <c r="I6" s="84" t="s">
        <v>70</v>
      </c>
      <c r="J6" s="90"/>
      <c r="K6" s="84" t="s">
        <v>739</v>
      </c>
      <c r="L6" s="84"/>
      <c r="M6" s="15"/>
      <c r="N6" s="15"/>
      <c r="O6" s="132"/>
      <c r="P6" s="132"/>
      <c r="Q6" s="132"/>
      <c r="R6" s="133"/>
      <c r="S6" s="46"/>
      <c r="T6" s="47"/>
      <c r="U6" s="48"/>
      <c r="V6" s="134"/>
      <c r="W6" s="135"/>
    </row>
    <row r="7" spans="1:24" s="11" customFormat="1" ht="58.5" customHeight="1" x14ac:dyDescent="0.2">
      <c r="A7" s="169">
        <f>IF(E7=0,"",SUBTOTAL(3,$E$3:E7))</f>
        <v>5</v>
      </c>
      <c r="B7" s="170" t="s">
        <v>73</v>
      </c>
      <c r="C7" s="84" t="s">
        <v>74</v>
      </c>
      <c r="D7" s="84" t="s">
        <v>661</v>
      </c>
      <c r="E7" s="84" t="s">
        <v>76</v>
      </c>
      <c r="F7" s="85">
        <v>167.38</v>
      </c>
      <c r="G7" s="84" t="s">
        <v>725</v>
      </c>
      <c r="H7" s="84" t="s">
        <v>75</v>
      </c>
      <c r="I7" s="85"/>
      <c r="J7" s="90"/>
      <c r="K7" s="84" t="s">
        <v>740</v>
      </c>
      <c r="L7" s="84"/>
      <c r="M7" s="12"/>
      <c r="N7" s="12"/>
      <c r="O7" s="5"/>
      <c r="P7" s="5"/>
      <c r="Q7" s="5"/>
      <c r="R7" s="17"/>
      <c r="S7" s="17"/>
      <c r="T7" s="48"/>
      <c r="U7" s="47"/>
      <c r="V7" s="46"/>
    </row>
    <row r="8" spans="1:24" s="11" customFormat="1" ht="58.5" customHeight="1" x14ac:dyDescent="0.2">
      <c r="A8" s="169">
        <f>IF(E8=0,"",SUBTOTAL(3,$E$3:E8))</f>
        <v>6</v>
      </c>
      <c r="B8" s="170" t="s">
        <v>838</v>
      </c>
      <c r="C8" s="84" t="s">
        <v>78</v>
      </c>
      <c r="D8" s="84" t="s">
        <v>833</v>
      </c>
      <c r="E8" s="84" t="s">
        <v>80</v>
      </c>
      <c r="F8" s="85">
        <v>160</v>
      </c>
      <c r="G8" s="84" t="s">
        <v>725</v>
      </c>
      <c r="H8" s="84" t="s">
        <v>81</v>
      </c>
      <c r="I8" s="84" t="s">
        <v>79</v>
      </c>
      <c r="J8" s="90"/>
      <c r="K8" s="84" t="s">
        <v>741</v>
      </c>
      <c r="L8" s="84"/>
      <c r="M8" s="12"/>
      <c r="N8" s="12"/>
      <c r="O8" s="5"/>
      <c r="P8" s="5"/>
      <c r="Q8" s="5"/>
      <c r="R8" s="17"/>
      <c r="S8" s="17"/>
      <c r="T8" s="48"/>
      <c r="U8" s="47"/>
      <c r="V8" s="46"/>
    </row>
    <row r="9" spans="1:24" s="20" customFormat="1" ht="58.5" customHeight="1" x14ac:dyDescent="0.25">
      <c r="A9" s="169">
        <f>IF(E9=0,"",SUBTOTAL(3,$E$3:E9))</f>
        <v>7</v>
      </c>
      <c r="B9" s="170" t="s">
        <v>83</v>
      </c>
      <c r="C9" s="84" t="s">
        <v>84</v>
      </c>
      <c r="D9" s="84" t="s">
        <v>661</v>
      </c>
      <c r="E9" s="84" t="s">
        <v>86</v>
      </c>
      <c r="F9" s="84">
        <v>442.4</v>
      </c>
      <c r="G9" s="84" t="s">
        <v>725</v>
      </c>
      <c r="H9" s="84" t="s">
        <v>85</v>
      </c>
      <c r="I9" s="84" t="s">
        <v>87</v>
      </c>
      <c r="J9" s="90"/>
      <c r="K9" s="84" t="s">
        <v>742</v>
      </c>
      <c r="L9" s="84"/>
      <c r="M9" s="26"/>
      <c r="N9" s="4"/>
      <c r="O9" s="4"/>
      <c r="P9" s="4"/>
      <c r="Q9" s="4"/>
      <c r="R9" s="49"/>
      <c r="S9" s="7"/>
      <c r="U9" s="7"/>
      <c r="V9" s="7"/>
      <c r="W9" s="7"/>
      <c r="X9" s="7"/>
    </row>
    <row r="10" spans="1:24" s="20" customFormat="1" ht="58.5" customHeight="1" x14ac:dyDescent="0.25">
      <c r="A10" s="169">
        <f>IF(E10=0,"",SUBTOTAL(3,$E$3:E10))</f>
        <v>8</v>
      </c>
      <c r="B10" s="170" t="s">
        <v>88</v>
      </c>
      <c r="C10" s="84" t="s">
        <v>89</v>
      </c>
      <c r="D10" s="84" t="s">
        <v>662</v>
      </c>
      <c r="E10" s="84" t="s">
        <v>91</v>
      </c>
      <c r="F10" s="84">
        <v>58.2</v>
      </c>
      <c r="G10" s="84" t="s">
        <v>725</v>
      </c>
      <c r="H10" s="84" t="s">
        <v>90</v>
      </c>
      <c r="I10" s="84" t="s">
        <v>92</v>
      </c>
      <c r="J10" s="90"/>
      <c r="K10" s="84" t="s">
        <v>743</v>
      </c>
      <c r="L10" s="84"/>
      <c r="M10" s="26"/>
      <c r="N10" s="4"/>
      <c r="O10" s="4"/>
      <c r="P10" s="4"/>
      <c r="Q10" s="4"/>
      <c r="R10" s="49"/>
      <c r="S10" s="7"/>
      <c r="U10" s="7"/>
      <c r="V10" s="7"/>
      <c r="W10" s="7"/>
      <c r="X10" s="7"/>
    </row>
    <row r="11" spans="1:24" s="20" customFormat="1" ht="58.5" customHeight="1" x14ac:dyDescent="0.25">
      <c r="A11" s="169">
        <f>IF(E11=0,"",SUBTOTAL(3,$E$3:E11))</f>
        <v>9</v>
      </c>
      <c r="B11" s="170" t="s">
        <v>93</v>
      </c>
      <c r="C11" s="84" t="s">
        <v>95</v>
      </c>
      <c r="D11" s="84" t="s">
        <v>659</v>
      </c>
      <c r="E11" s="84" t="s">
        <v>94</v>
      </c>
      <c r="F11" s="84">
        <v>521.20000000000005</v>
      </c>
      <c r="G11" s="84" t="s">
        <v>725</v>
      </c>
      <c r="H11" s="84" t="s">
        <v>127</v>
      </c>
      <c r="I11" s="84" t="s">
        <v>96</v>
      </c>
      <c r="J11" s="84" t="s">
        <v>97</v>
      </c>
      <c r="K11" s="84" t="s">
        <v>718</v>
      </c>
      <c r="L11" s="84"/>
      <c r="M11" s="26"/>
      <c r="N11" s="4"/>
      <c r="O11" s="4"/>
      <c r="P11" s="4"/>
      <c r="Q11" s="4"/>
      <c r="R11" s="49"/>
      <c r="S11" s="7"/>
      <c r="T11" s="7"/>
      <c r="U11" s="7"/>
      <c r="V11" s="7"/>
      <c r="W11" s="7"/>
      <c r="X11" s="7"/>
    </row>
    <row r="12" spans="1:24" s="20" customFormat="1" ht="58.5" customHeight="1" x14ac:dyDescent="0.25">
      <c r="A12" s="169">
        <f>IF(E12=0,"",SUBTOTAL(3,$E$3:E12))</f>
        <v>10</v>
      </c>
      <c r="B12" s="170" t="s">
        <v>98</v>
      </c>
      <c r="C12" s="84" t="s">
        <v>99</v>
      </c>
      <c r="D12" s="84" t="s">
        <v>665</v>
      </c>
      <c r="E12" s="84" t="s">
        <v>101</v>
      </c>
      <c r="F12" s="84">
        <v>292.35000000000002</v>
      </c>
      <c r="G12" s="84" t="s">
        <v>725</v>
      </c>
      <c r="H12" s="84" t="s">
        <v>100</v>
      </c>
      <c r="I12" s="84" t="s">
        <v>128</v>
      </c>
      <c r="J12" s="90"/>
      <c r="K12" s="84" t="s">
        <v>744</v>
      </c>
      <c r="L12" s="84"/>
      <c r="M12" s="26"/>
      <c r="N12" s="4"/>
      <c r="O12" s="4"/>
      <c r="P12" s="4"/>
      <c r="Q12" s="4"/>
      <c r="R12" s="49"/>
      <c r="S12" s="7"/>
      <c r="U12" s="7"/>
      <c r="V12" s="7"/>
      <c r="W12" s="7"/>
      <c r="X12" s="7"/>
    </row>
    <row r="13" spans="1:24" s="20" customFormat="1" ht="58.5" customHeight="1" x14ac:dyDescent="0.25">
      <c r="A13" s="169">
        <f>IF(E13=0,"",SUBTOTAL(3,$E$3:E13))</f>
        <v>11</v>
      </c>
      <c r="B13" s="170" t="s">
        <v>129</v>
      </c>
      <c r="C13" s="84" t="s">
        <v>106</v>
      </c>
      <c r="D13" s="84" t="s">
        <v>664</v>
      </c>
      <c r="E13" s="84" t="s">
        <v>108</v>
      </c>
      <c r="F13" s="84">
        <v>610.80700000000002</v>
      </c>
      <c r="G13" s="84" t="s">
        <v>725</v>
      </c>
      <c r="H13" s="84" t="s">
        <v>107</v>
      </c>
      <c r="I13" s="84" t="s">
        <v>130</v>
      </c>
      <c r="J13" s="84" t="s">
        <v>109</v>
      </c>
      <c r="K13" s="84" t="s">
        <v>745</v>
      </c>
      <c r="L13" s="84"/>
      <c r="M13" s="26"/>
      <c r="N13" s="4"/>
      <c r="O13" s="4"/>
      <c r="P13" s="4"/>
      <c r="Q13" s="4"/>
      <c r="R13" s="49"/>
      <c r="S13" s="7"/>
      <c r="T13" s="7"/>
      <c r="U13" s="7"/>
      <c r="V13" s="7"/>
      <c r="W13" s="7"/>
      <c r="X13" s="7"/>
    </row>
    <row r="14" spans="1:24" s="20" customFormat="1" ht="47.25" customHeight="1" x14ac:dyDescent="0.25">
      <c r="A14" s="169">
        <f>IF(E14=0,"",SUBTOTAL(3,$E$3:E14))</f>
        <v>12</v>
      </c>
      <c r="B14" s="170" t="s">
        <v>110</v>
      </c>
      <c r="C14" s="84" t="s">
        <v>111</v>
      </c>
      <c r="D14" s="84" t="s">
        <v>666</v>
      </c>
      <c r="E14" s="84" t="s">
        <v>113</v>
      </c>
      <c r="F14" s="84">
        <v>989.26</v>
      </c>
      <c r="G14" s="84" t="s">
        <v>725</v>
      </c>
      <c r="H14" s="84" t="s">
        <v>112</v>
      </c>
      <c r="I14" s="84"/>
      <c r="J14" s="90"/>
      <c r="K14" s="84" t="s">
        <v>746</v>
      </c>
      <c r="L14" s="84"/>
      <c r="M14" s="26"/>
      <c r="N14" s="4"/>
      <c r="O14" s="4"/>
      <c r="P14" s="4"/>
      <c r="Q14" s="4"/>
      <c r="R14" s="49"/>
      <c r="S14" s="7"/>
      <c r="U14" s="7"/>
      <c r="V14" s="7"/>
      <c r="W14" s="7"/>
      <c r="X14" s="7"/>
    </row>
    <row r="15" spans="1:24" s="20" customFormat="1" ht="58.5" customHeight="1" x14ac:dyDescent="0.25">
      <c r="A15" s="169">
        <f>IF(E15=0,"",SUBTOTAL(3,$E$3:E15))</f>
        <v>13</v>
      </c>
      <c r="B15" s="170" t="s">
        <v>114</v>
      </c>
      <c r="C15" s="84" t="s">
        <v>131</v>
      </c>
      <c r="D15" s="84" t="s">
        <v>667</v>
      </c>
      <c r="E15" s="84" t="s">
        <v>116</v>
      </c>
      <c r="F15" s="84">
        <v>980.89</v>
      </c>
      <c r="G15" s="84" t="s">
        <v>725</v>
      </c>
      <c r="H15" s="84" t="s">
        <v>115</v>
      </c>
      <c r="I15" s="84" t="s">
        <v>117</v>
      </c>
      <c r="J15" s="84" t="s">
        <v>118</v>
      </c>
      <c r="K15" s="84" t="s">
        <v>747</v>
      </c>
      <c r="L15" s="84"/>
      <c r="M15" s="26"/>
      <c r="N15" s="4"/>
      <c r="O15" s="4"/>
      <c r="P15" s="4"/>
      <c r="Q15" s="4"/>
      <c r="R15" s="49"/>
      <c r="S15" s="7"/>
      <c r="T15" s="7"/>
      <c r="U15" s="7"/>
      <c r="V15" s="7"/>
      <c r="W15" s="7"/>
      <c r="X15" s="7"/>
    </row>
    <row r="16" spans="1:24" s="20" customFormat="1" ht="105" x14ac:dyDescent="0.25">
      <c r="A16" s="169">
        <f>IF(E16=0,"",SUBTOTAL(3,$E$3:E16))</f>
        <v>14</v>
      </c>
      <c r="B16" s="170" t="s">
        <v>77</v>
      </c>
      <c r="C16" s="84" t="s">
        <v>119</v>
      </c>
      <c r="D16" s="84" t="s">
        <v>833</v>
      </c>
      <c r="E16" s="84" t="s">
        <v>121</v>
      </c>
      <c r="F16" s="85">
        <v>83.74</v>
      </c>
      <c r="G16" s="84" t="s">
        <v>725</v>
      </c>
      <c r="H16" s="84" t="s">
        <v>120</v>
      </c>
      <c r="I16" s="84" t="s">
        <v>79</v>
      </c>
      <c r="J16" s="90"/>
      <c r="K16" s="84" t="s">
        <v>748</v>
      </c>
      <c r="L16" s="84"/>
      <c r="M16" s="26"/>
      <c r="N16" s="4"/>
      <c r="O16" s="4"/>
      <c r="P16" s="4"/>
      <c r="Q16" s="4"/>
      <c r="R16" s="49"/>
      <c r="S16" s="7"/>
      <c r="T16" s="7"/>
      <c r="U16" s="7"/>
      <c r="V16" s="7"/>
      <c r="W16" s="7"/>
      <c r="X16" s="7"/>
    </row>
    <row r="17" spans="1:53" s="20" customFormat="1" ht="92.25" customHeight="1" x14ac:dyDescent="0.25">
      <c r="A17" s="169">
        <f>IF(E17=0,"",SUBTOTAL(3,$E$3:E17))</f>
        <v>15</v>
      </c>
      <c r="B17" s="170" t="s">
        <v>122</v>
      </c>
      <c r="C17" s="84" t="s">
        <v>123</v>
      </c>
      <c r="D17" s="84" t="s">
        <v>834</v>
      </c>
      <c r="E17" s="84" t="s">
        <v>125</v>
      </c>
      <c r="F17" s="84">
        <v>383.19</v>
      </c>
      <c r="G17" s="84" t="s">
        <v>725</v>
      </c>
      <c r="H17" s="84" t="s">
        <v>124</v>
      </c>
      <c r="I17" s="84" t="s">
        <v>126</v>
      </c>
      <c r="J17" s="90"/>
      <c r="K17" s="84" t="s">
        <v>764</v>
      </c>
      <c r="L17" s="84"/>
      <c r="M17" s="26"/>
      <c r="N17" s="4"/>
      <c r="O17" s="4"/>
      <c r="P17" s="4"/>
      <c r="Q17" s="4"/>
      <c r="R17" s="49"/>
      <c r="S17" s="7"/>
      <c r="T17" s="7"/>
      <c r="U17" s="7"/>
      <c r="V17" s="7"/>
      <c r="W17" s="7"/>
      <c r="X17" s="7"/>
    </row>
    <row r="18" spans="1:53" s="10" customFormat="1" ht="58.5" customHeight="1" x14ac:dyDescent="0.25">
      <c r="A18" s="169">
        <f>IF(E18=0,"",SUBTOTAL(3,$E$3:E18))</f>
        <v>16</v>
      </c>
      <c r="B18" s="170" t="s">
        <v>132</v>
      </c>
      <c r="C18" s="84" t="s">
        <v>133</v>
      </c>
      <c r="D18" s="84" t="s">
        <v>668</v>
      </c>
      <c r="E18" s="84" t="s">
        <v>134</v>
      </c>
      <c r="F18" s="84">
        <f>226.996+55.589</f>
        <v>282.58500000000004</v>
      </c>
      <c r="G18" s="84" t="s">
        <v>725</v>
      </c>
      <c r="H18" s="84" t="s">
        <v>136</v>
      </c>
      <c r="I18" s="84" t="s">
        <v>158</v>
      </c>
      <c r="J18" s="84"/>
      <c r="K18" s="84" t="s">
        <v>765</v>
      </c>
      <c r="L18" s="150"/>
      <c r="M18" s="27"/>
      <c r="N18" s="3"/>
      <c r="O18" s="3"/>
      <c r="P18" s="3"/>
      <c r="Q18" s="3"/>
      <c r="R18" s="7"/>
      <c r="S18" s="7"/>
      <c r="T18" s="7"/>
      <c r="U18" s="7"/>
      <c r="V18" s="51"/>
      <c r="W18" s="7"/>
      <c r="X18" s="7"/>
      <c r="Y18" s="7"/>
      <c r="Z18" s="7"/>
      <c r="AA18" s="7"/>
      <c r="AB18" s="7"/>
      <c r="AC18" s="7"/>
      <c r="AD18" s="7"/>
      <c r="AE18" s="19" t="s">
        <v>135</v>
      </c>
      <c r="AF18" s="12"/>
      <c r="AG18" s="12"/>
      <c r="AH18" s="12"/>
    </row>
    <row r="19" spans="1:53" s="10" customFormat="1" ht="58.5" customHeight="1" x14ac:dyDescent="0.25">
      <c r="A19" s="169">
        <f>IF(E19=0,"",SUBTOTAL(3,$E$3:E19))</f>
        <v>17</v>
      </c>
      <c r="B19" s="170" t="s">
        <v>137</v>
      </c>
      <c r="C19" s="84" t="s">
        <v>138</v>
      </c>
      <c r="D19" s="84" t="s">
        <v>669</v>
      </c>
      <c r="E19" s="84" t="s">
        <v>140</v>
      </c>
      <c r="F19" s="84">
        <v>48.588999999999999</v>
      </c>
      <c r="G19" s="84" t="s">
        <v>725</v>
      </c>
      <c r="H19" s="84" t="s">
        <v>139</v>
      </c>
      <c r="I19" s="84"/>
      <c r="J19" s="84"/>
      <c r="K19" s="84" t="s">
        <v>766</v>
      </c>
      <c r="L19" s="150"/>
      <c r="M19" s="27"/>
      <c r="N19" s="3"/>
      <c r="O19" s="3"/>
      <c r="P19" s="3"/>
      <c r="Q19" s="3"/>
      <c r="R19" s="7"/>
      <c r="S19" s="7"/>
      <c r="T19" s="7"/>
      <c r="U19" s="7"/>
      <c r="V19" s="51"/>
      <c r="W19" s="7"/>
      <c r="X19" s="7"/>
      <c r="Y19" s="7"/>
      <c r="Z19" s="7"/>
      <c r="AA19" s="7"/>
      <c r="AB19" s="7"/>
      <c r="AC19" s="7"/>
      <c r="AD19" s="7"/>
      <c r="AE19" s="19"/>
      <c r="AF19" s="12"/>
      <c r="AG19" s="12"/>
      <c r="AH19" s="12"/>
    </row>
    <row r="20" spans="1:53" s="10" customFormat="1" ht="58.5" customHeight="1" x14ac:dyDescent="0.25">
      <c r="A20" s="169">
        <f>IF(E20=0,"",SUBTOTAL(3,$E$3:E20))</f>
        <v>18</v>
      </c>
      <c r="B20" s="170" t="s">
        <v>767</v>
      </c>
      <c r="C20" s="84" t="s">
        <v>141</v>
      </c>
      <c r="D20" s="84" t="s">
        <v>661</v>
      </c>
      <c r="E20" s="84" t="s">
        <v>142</v>
      </c>
      <c r="F20" s="88">
        <v>120.31</v>
      </c>
      <c r="G20" s="84" t="s">
        <v>725</v>
      </c>
      <c r="H20" s="84" t="s">
        <v>159</v>
      </c>
      <c r="I20" s="84" t="s">
        <v>143</v>
      </c>
      <c r="J20" s="84" t="s">
        <v>160</v>
      </c>
      <c r="K20" s="84" t="s">
        <v>768</v>
      </c>
      <c r="L20" s="150"/>
      <c r="M20" s="27"/>
      <c r="N20" s="3"/>
      <c r="O20" s="3"/>
      <c r="P20" s="3"/>
      <c r="Q20" s="3"/>
      <c r="R20" s="7"/>
      <c r="S20" s="7"/>
      <c r="T20" s="7"/>
      <c r="U20" s="7"/>
      <c r="V20" s="51"/>
      <c r="W20" s="52"/>
      <c r="X20" s="7"/>
      <c r="Y20" s="7"/>
      <c r="Z20" s="7"/>
      <c r="AA20" s="7"/>
      <c r="AB20" s="7"/>
      <c r="AC20" s="7"/>
      <c r="AD20" s="7"/>
      <c r="AE20" s="19"/>
      <c r="AF20" s="12"/>
      <c r="AG20" s="12"/>
      <c r="AH20" s="12"/>
    </row>
    <row r="21" spans="1:53" s="10" customFormat="1" ht="58.5" customHeight="1" x14ac:dyDescent="0.25">
      <c r="A21" s="169">
        <f>IF(E21=0,"",SUBTOTAL(3,$E$3:E21))</f>
        <v>19</v>
      </c>
      <c r="B21" s="170" t="s">
        <v>144</v>
      </c>
      <c r="C21" s="84" t="s">
        <v>141</v>
      </c>
      <c r="D21" s="84" t="s">
        <v>661</v>
      </c>
      <c r="E21" s="84" t="s">
        <v>145</v>
      </c>
      <c r="F21" s="88">
        <v>177.08199999999999</v>
      </c>
      <c r="G21" s="84" t="s">
        <v>725</v>
      </c>
      <c r="H21" s="84" t="s">
        <v>146</v>
      </c>
      <c r="I21" s="84" t="s">
        <v>147</v>
      </c>
      <c r="J21" s="84"/>
      <c r="K21" s="84" t="s">
        <v>769</v>
      </c>
      <c r="L21" s="151"/>
      <c r="M21" s="27"/>
      <c r="N21" s="3"/>
      <c r="O21" s="3"/>
      <c r="P21" s="3"/>
      <c r="Q21" s="3"/>
      <c r="R21" s="7"/>
      <c r="S21" s="7"/>
      <c r="T21" s="7"/>
      <c r="U21" s="7"/>
      <c r="V21" s="53"/>
      <c r="W21" s="52"/>
      <c r="X21" s="7"/>
      <c r="Y21" s="7"/>
      <c r="Z21" s="7"/>
      <c r="AA21" s="7"/>
      <c r="AB21" s="7"/>
      <c r="AC21" s="7"/>
      <c r="AD21" s="7"/>
      <c r="AE21" s="19"/>
      <c r="AF21" s="12"/>
      <c r="AG21" s="12"/>
      <c r="AH21" s="12"/>
    </row>
    <row r="22" spans="1:53" s="9" customFormat="1" ht="51.75" customHeight="1" x14ac:dyDescent="0.25">
      <c r="A22" s="169">
        <f>IF(E22=0,"",SUBTOTAL(3,$E$3:E22))</f>
        <v>20</v>
      </c>
      <c r="B22" s="170" t="s">
        <v>148</v>
      </c>
      <c r="C22" s="84" t="s">
        <v>149</v>
      </c>
      <c r="D22" s="84" t="s">
        <v>670</v>
      </c>
      <c r="E22" s="84" t="s">
        <v>152</v>
      </c>
      <c r="F22" s="88">
        <v>298.495</v>
      </c>
      <c r="G22" s="84" t="s">
        <v>725</v>
      </c>
      <c r="H22" s="84" t="s">
        <v>150</v>
      </c>
      <c r="I22" s="84" t="s">
        <v>151</v>
      </c>
      <c r="J22" s="84"/>
      <c r="K22" s="84" t="s">
        <v>770</v>
      </c>
      <c r="L22" s="84"/>
      <c r="M22" s="26"/>
      <c r="N22" s="4"/>
      <c r="O22" s="4"/>
      <c r="P22" s="4"/>
      <c r="Q22" s="4"/>
      <c r="R22" s="7"/>
      <c r="S22" s="7"/>
      <c r="T22" s="7"/>
      <c r="U22" s="7"/>
      <c r="V22" s="7"/>
      <c r="W22" s="52"/>
      <c r="X22" s="7"/>
      <c r="Y22" s="7"/>
      <c r="Z22" s="7"/>
      <c r="AA22" s="7"/>
      <c r="AB22" s="7"/>
      <c r="AC22" s="7"/>
      <c r="AD22" s="7"/>
      <c r="AE22" s="19"/>
      <c r="AF22" s="12"/>
      <c r="AG22" s="12"/>
      <c r="AH22" s="12"/>
    </row>
    <row r="23" spans="1:53" s="9" customFormat="1" ht="52.5" customHeight="1" x14ac:dyDescent="0.25">
      <c r="A23" s="169">
        <f>IF(E23=0,"",SUBTOTAL(3,$E$3:E23))</f>
        <v>21</v>
      </c>
      <c r="B23" s="170" t="s">
        <v>153</v>
      </c>
      <c r="C23" s="84" t="s">
        <v>154</v>
      </c>
      <c r="D23" s="84" t="s">
        <v>671</v>
      </c>
      <c r="E23" s="84" t="s">
        <v>156</v>
      </c>
      <c r="F23" s="88">
        <v>14.872</v>
      </c>
      <c r="G23" s="84" t="s">
        <v>725</v>
      </c>
      <c r="H23" s="84" t="s">
        <v>155</v>
      </c>
      <c r="I23" s="84" t="s">
        <v>157</v>
      </c>
      <c r="J23" s="84"/>
      <c r="K23" s="84" t="s">
        <v>771</v>
      </c>
      <c r="L23" s="84"/>
      <c r="M23" s="26"/>
      <c r="N23" s="4"/>
      <c r="O23" s="4"/>
      <c r="P23" s="4"/>
      <c r="Q23" s="4"/>
      <c r="R23" s="7"/>
      <c r="S23" s="7"/>
      <c r="T23" s="7"/>
      <c r="U23" s="7"/>
      <c r="V23" s="7"/>
      <c r="W23" s="52"/>
      <c r="X23" s="7"/>
      <c r="Y23" s="7"/>
      <c r="Z23" s="7"/>
      <c r="AA23" s="7"/>
      <c r="AB23" s="7"/>
      <c r="AC23" s="7"/>
      <c r="AD23" s="7"/>
      <c r="AE23" s="19"/>
      <c r="AF23" s="12"/>
      <c r="AG23" s="12"/>
      <c r="AH23" s="12"/>
    </row>
    <row r="24" spans="1:53" s="25" customFormat="1" ht="51.75" customHeight="1" x14ac:dyDescent="0.2">
      <c r="A24" s="169">
        <f>IF(E24=0,"",SUBTOTAL(3,$E$3:E24))</f>
        <v>22</v>
      </c>
      <c r="B24" s="170" t="s">
        <v>163</v>
      </c>
      <c r="C24" s="84" t="s">
        <v>164</v>
      </c>
      <c r="D24" s="84" t="s">
        <v>661</v>
      </c>
      <c r="E24" s="84" t="s">
        <v>46</v>
      </c>
      <c r="F24" s="84">
        <v>308.19</v>
      </c>
      <c r="G24" s="84" t="s">
        <v>725</v>
      </c>
      <c r="H24" s="84" t="s">
        <v>165</v>
      </c>
      <c r="I24" s="84" t="s">
        <v>166</v>
      </c>
      <c r="J24" s="84"/>
      <c r="K24" s="84" t="s">
        <v>772</v>
      </c>
      <c r="L24" s="84"/>
      <c r="M24" s="26"/>
      <c r="N24" s="17"/>
      <c r="O24" s="4"/>
      <c r="P24" s="4"/>
      <c r="Q24" s="4"/>
      <c r="R24" s="7"/>
      <c r="S24" s="7"/>
      <c r="U24" s="7"/>
      <c r="V24" s="7"/>
      <c r="W24" s="7"/>
      <c r="X24" s="7"/>
      <c r="Y24" s="7"/>
      <c r="Z24" s="7"/>
      <c r="AA24" s="7"/>
      <c r="AB24" s="7"/>
      <c r="AC24" s="7"/>
      <c r="AD24" s="7"/>
      <c r="AE24" s="24"/>
    </row>
    <row r="25" spans="1:53" s="9" customFormat="1" ht="59.25" customHeight="1" x14ac:dyDescent="0.25">
      <c r="A25" s="169">
        <f>IF(E25=0,"",SUBTOTAL(3,$E$3:E25))</f>
        <v>23</v>
      </c>
      <c r="B25" s="170" t="s">
        <v>167</v>
      </c>
      <c r="C25" s="84" t="s">
        <v>168</v>
      </c>
      <c r="D25" s="84" t="s">
        <v>672</v>
      </c>
      <c r="E25" s="84" t="s">
        <v>170</v>
      </c>
      <c r="F25" s="84">
        <v>399.12299999999999</v>
      </c>
      <c r="G25" s="84" t="s">
        <v>725</v>
      </c>
      <c r="H25" s="84" t="s">
        <v>169</v>
      </c>
      <c r="I25" s="84" t="s">
        <v>180</v>
      </c>
      <c r="J25" s="84"/>
      <c r="K25" s="84" t="s">
        <v>773</v>
      </c>
      <c r="L25" s="84"/>
      <c r="M25" s="26"/>
      <c r="N25" s="4"/>
      <c r="O25" s="3"/>
      <c r="P25" s="4"/>
      <c r="Q25" s="4"/>
      <c r="R25" s="7"/>
      <c r="S25" s="7"/>
      <c r="T25" s="7"/>
      <c r="U25" s="7"/>
      <c r="V25" s="7"/>
      <c r="W25" s="7"/>
      <c r="X25" s="7"/>
      <c r="Y25" s="7"/>
      <c r="Z25" s="7"/>
      <c r="AA25" s="7"/>
      <c r="AB25" s="7"/>
      <c r="AC25" s="7"/>
      <c r="AD25" s="7"/>
      <c r="AE25" s="24"/>
    </row>
    <row r="26" spans="1:53" s="9" customFormat="1" ht="55.5" customHeight="1" x14ac:dyDescent="0.25">
      <c r="A26" s="169">
        <f>IF(E26=0,"",SUBTOTAL(3,$E$3:E26))</f>
        <v>24</v>
      </c>
      <c r="B26" s="170" t="s">
        <v>171</v>
      </c>
      <c r="C26" s="84" t="s">
        <v>172</v>
      </c>
      <c r="D26" s="84" t="s">
        <v>673</v>
      </c>
      <c r="E26" s="84" t="s">
        <v>174</v>
      </c>
      <c r="F26" s="84">
        <v>7.1950000000000003</v>
      </c>
      <c r="G26" s="84" t="s">
        <v>725</v>
      </c>
      <c r="H26" s="84" t="s">
        <v>173</v>
      </c>
      <c r="I26" s="84"/>
      <c r="J26" s="84"/>
      <c r="K26" s="84" t="s">
        <v>774</v>
      </c>
      <c r="L26" s="84"/>
      <c r="M26" s="138"/>
      <c r="O26" s="23"/>
      <c r="P26" s="23"/>
      <c r="Q26" s="54"/>
      <c r="R26" s="14"/>
      <c r="S26" s="14"/>
      <c r="T26" s="14"/>
      <c r="U26" s="14"/>
      <c r="V26" s="14"/>
      <c r="W26" s="14"/>
      <c r="X26" s="14"/>
      <c r="Y26" s="14"/>
      <c r="Z26" s="14"/>
      <c r="AA26" s="14"/>
      <c r="AB26" s="14"/>
      <c r="AC26" s="14"/>
      <c r="AD26" s="14"/>
      <c r="AE26" s="14"/>
    </row>
    <row r="27" spans="1:53" s="9" customFormat="1" ht="54" customHeight="1" x14ac:dyDescent="0.25">
      <c r="A27" s="169">
        <f>IF(E27=0,"",SUBTOTAL(3,$E$3:E27))</f>
        <v>25</v>
      </c>
      <c r="B27" s="170" t="s">
        <v>181</v>
      </c>
      <c r="C27" s="84" t="s">
        <v>175</v>
      </c>
      <c r="D27" s="84" t="s">
        <v>674</v>
      </c>
      <c r="E27" s="84" t="s">
        <v>176</v>
      </c>
      <c r="F27" s="84">
        <v>694.24199999999996</v>
      </c>
      <c r="G27" s="84" t="s">
        <v>725</v>
      </c>
      <c r="H27" s="84" t="s">
        <v>177</v>
      </c>
      <c r="I27" s="84" t="s">
        <v>179</v>
      </c>
      <c r="J27" s="84" t="s">
        <v>178</v>
      </c>
      <c r="K27" s="84" t="s">
        <v>775</v>
      </c>
      <c r="L27" s="84"/>
      <c r="M27" s="138"/>
      <c r="N27" s="23"/>
      <c r="O27" s="23"/>
      <c r="P27" s="23"/>
      <c r="Q27" s="122"/>
      <c r="R27" s="123"/>
      <c r="S27" s="123"/>
      <c r="T27" s="123"/>
      <c r="U27" s="123"/>
      <c r="V27" s="123"/>
      <c r="W27" s="123"/>
      <c r="X27" s="123"/>
      <c r="Y27" s="123"/>
      <c r="Z27" s="123"/>
      <c r="AA27" s="123"/>
      <c r="AB27" s="123"/>
      <c r="AC27" s="123"/>
      <c r="AD27" s="123"/>
      <c r="AE27" s="123"/>
      <c r="AG27" s="4"/>
      <c r="AH27" s="124"/>
    </row>
    <row r="28" spans="1:53" s="10" customFormat="1" ht="66.75" customHeight="1" x14ac:dyDescent="0.2">
      <c r="A28" s="169">
        <f>IF(E28=0,"",SUBTOTAL(3,$E$3:E28))</f>
        <v>26</v>
      </c>
      <c r="B28" s="170" t="s">
        <v>182</v>
      </c>
      <c r="C28" s="84" t="s">
        <v>183</v>
      </c>
      <c r="D28" s="84" t="s">
        <v>675</v>
      </c>
      <c r="E28" s="84" t="s">
        <v>49</v>
      </c>
      <c r="F28" s="84">
        <v>225.864</v>
      </c>
      <c r="G28" s="84" t="s">
        <v>725</v>
      </c>
      <c r="H28" s="84" t="s">
        <v>184</v>
      </c>
      <c r="I28" s="84" t="s">
        <v>206</v>
      </c>
      <c r="J28" s="84" t="s">
        <v>185</v>
      </c>
      <c r="K28" s="84" t="s">
        <v>776</v>
      </c>
      <c r="L28" s="84"/>
      <c r="M28" s="137"/>
      <c r="N28" s="3"/>
      <c r="O28" s="6"/>
      <c r="P28" s="3"/>
      <c r="Q28" s="27"/>
      <c r="R28" s="55"/>
      <c r="S28" s="22"/>
      <c r="T28" s="22"/>
      <c r="U28" s="22"/>
      <c r="V28" s="22"/>
      <c r="W28" s="22"/>
      <c r="X28" s="22"/>
      <c r="Y28" s="22"/>
      <c r="Z28" s="22"/>
      <c r="AA28" s="22"/>
      <c r="AB28" s="22"/>
      <c r="AC28" s="22"/>
      <c r="AD28" s="18"/>
      <c r="AE28" s="22"/>
      <c r="AF28" s="9"/>
      <c r="AG28" s="9"/>
      <c r="AH28" s="9"/>
      <c r="AI28" s="9"/>
      <c r="AJ28" s="9"/>
      <c r="AK28" s="9"/>
      <c r="AL28" s="9"/>
      <c r="AM28" s="9"/>
      <c r="AN28" s="9"/>
      <c r="AO28" s="9"/>
      <c r="AP28" s="9"/>
      <c r="AQ28" s="9"/>
      <c r="AR28" s="8"/>
      <c r="AS28" s="8"/>
      <c r="AT28" s="8"/>
      <c r="AU28" s="8"/>
      <c r="AV28" s="8"/>
      <c r="AW28" s="8"/>
      <c r="AX28" s="8"/>
      <c r="AY28" s="8"/>
      <c r="AZ28" s="8"/>
      <c r="BA28" s="8"/>
    </row>
    <row r="29" spans="1:53" s="10" customFormat="1" ht="92.25" customHeight="1" x14ac:dyDescent="0.25">
      <c r="A29" s="169">
        <f>IF(E29=0,"",SUBTOTAL(3,$E$3:E29))</f>
        <v>27</v>
      </c>
      <c r="B29" s="170" t="s">
        <v>186</v>
      </c>
      <c r="C29" s="84" t="s">
        <v>187</v>
      </c>
      <c r="D29" s="84" t="s">
        <v>676</v>
      </c>
      <c r="E29" s="84" t="s">
        <v>189</v>
      </c>
      <c r="F29" s="84">
        <v>233.46799999999999</v>
      </c>
      <c r="G29" s="84" t="s">
        <v>725</v>
      </c>
      <c r="H29" s="84" t="s">
        <v>188</v>
      </c>
      <c r="I29" s="84"/>
      <c r="J29" s="84"/>
      <c r="K29" s="84" t="s">
        <v>777</v>
      </c>
      <c r="L29" s="84"/>
      <c r="M29" s="137"/>
      <c r="N29" s="3"/>
      <c r="O29" s="6"/>
      <c r="P29" s="6"/>
      <c r="Q29" s="137"/>
      <c r="R29" s="55"/>
      <c r="S29" s="22"/>
      <c r="T29" s="22"/>
      <c r="U29" s="22"/>
      <c r="V29" s="22"/>
      <c r="W29" s="22"/>
      <c r="X29" s="22"/>
      <c r="Y29" s="22"/>
      <c r="Z29" s="22"/>
      <c r="AA29" s="22"/>
      <c r="AB29" s="22"/>
      <c r="AC29" s="22"/>
      <c r="AD29" s="22"/>
      <c r="AE29" s="22"/>
      <c r="AF29" s="9"/>
      <c r="AG29" s="9"/>
      <c r="AH29" s="9"/>
      <c r="AI29" s="9"/>
      <c r="AJ29" s="9"/>
      <c r="AK29" s="9"/>
      <c r="AL29" s="9"/>
      <c r="AM29" s="9"/>
      <c r="AN29" s="9"/>
      <c r="AO29" s="9"/>
      <c r="AP29" s="9"/>
      <c r="AQ29" s="9"/>
      <c r="AR29" s="8"/>
      <c r="AS29" s="8"/>
      <c r="AT29" s="8"/>
      <c r="AU29" s="8"/>
      <c r="AV29" s="8"/>
      <c r="AW29" s="8"/>
      <c r="AX29" s="8"/>
      <c r="AY29" s="8"/>
      <c r="AZ29" s="8"/>
      <c r="BA29" s="8"/>
    </row>
    <row r="30" spans="1:53" s="8" customFormat="1" ht="47.25" customHeight="1" x14ac:dyDescent="0.25">
      <c r="A30" s="169">
        <f>IF(E30=0,"",SUBTOTAL(3,$E$3:E30))</f>
        <v>28</v>
      </c>
      <c r="B30" s="170" t="s">
        <v>650</v>
      </c>
      <c r="C30" s="84" t="s">
        <v>190</v>
      </c>
      <c r="D30" s="84" t="s">
        <v>677</v>
      </c>
      <c r="E30" s="84" t="s">
        <v>191</v>
      </c>
      <c r="F30" s="84">
        <v>362.04300000000001</v>
      </c>
      <c r="G30" s="84" t="s">
        <v>725</v>
      </c>
      <c r="H30" s="84" t="s">
        <v>192</v>
      </c>
      <c r="I30" s="84" t="s">
        <v>193</v>
      </c>
      <c r="J30" s="84"/>
      <c r="K30" s="84" t="s">
        <v>778</v>
      </c>
      <c r="L30" s="84"/>
      <c r="M30" s="26"/>
      <c r="N30" s="4"/>
      <c r="O30" s="4"/>
      <c r="P30" s="4"/>
      <c r="Q30" s="26"/>
      <c r="R30" s="55"/>
      <c r="S30" s="22"/>
      <c r="T30" s="22"/>
      <c r="U30" s="22"/>
      <c r="V30" s="22"/>
      <c r="W30" s="22"/>
      <c r="X30" s="22"/>
      <c r="Y30" s="22"/>
      <c r="Z30" s="22"/>
      <c r="AA30" s="22"/>
      <c r="AB30" s="22"/>
      <c r="AC30" s="22"/>
      <c r="AD30" s="22"/>
      <c r="AE30" s="22"/>
      <c r="AF30" s="9"/>
      <c r="AG30" s="9"/>
      <c r="AH30" s="9"/>
      <c r="AI30" s="9"/>
      <c r="AJ30" s="9"/>
      <c r="AK30" s="9"/>
      <c r="AL30" s="9"/>
      <c r="AM30" s="9"/>
      <c r="AN30" s="9"/>
      <c r="AO30" s="9"/>
      <c r="AP30" s="9"/>
      <c r="AQ30" s="9"/>
    </row>
    <row r="31" spans="1:53" s="9" customFormat="1" ht="47.25" customHeight="1" x14ac:dyDescent="0.2">
      <c r="A31" s="169">
        <f>IF(E31=0,"",SUBTOTAL(3,$E$3:E31))</f>
        <v>29</v>
      </c>
      <c r="B31" s="170" t="s">
        <v>194</v>
      </c>
      <c r="C31" s="84" t="s">
        <v>195</v>
      </c>
      <c r="D31" s="84" t="s">
        <v>659</v>
      </c>
      <c r="E31" s="84" t="s">
        <v>197</v>
      </c>
      <c r="F31" s="84">
        <v>213.22300000000001</v>
      </c>
      <c r="G31" s="84" t="s">
        <v>725</v>
      </c>
      <c r="H31" s="84" t="s">
        <v>196</v>
      </c>
      <c r="I31" s="84"/>
      <c r="J31" s="84"/>
      <c r="K31" s="84" t="s">
        <v>779</v>
      </c>
      <c r="L31" s="84"/>
      <c r="M31" s="26"/>
      <c r="N31" s="4"/>
      <c r="O31" s="4"/>
      <c r="P31" s="4"/>
      <c r="Q31" s="26"/>
      <c r="R31" s="55"/>
      <c r="S31" s="22"/>
      <c r="T31" s="22"/>
      <c r="U31" s="22"/>
      <c r="V31" s="22"/>
      <c r="W31" s="22"/>
      <c r="X31" s="22"/>
      <c r="Y31" s="22"/>
      <c r="Z31" s="22"/>
      <c r="AA31" s="22"/>
      <c r="AB31" s="22"/>
      <c r="AC31" s="22"/>
      <c r="AD31" s="18"/>
      <c r="AE31" s="18"/>
      <c r="AF31" s="4"/>
      <c r="AG31" s="4"/>
      <c r="AH31" s="4"/>
      <c r="AR31" s="8"/>
      <c r="AS31" s="8"/>
      <c r="AT31" s="8"/>
      <c r="AU31" s="8"/>
      <c r="AV31" s="8"/>
      <c r="AW31" s="8"/>
      <c r="AX31" s="8"/>
      <c r="AY31" s="8"/>
      <c r="AZ31" s="8"/>
      <c r="BA31" s="8"/>
    </row>
    <row r="32" spans="1:53" s="9" customFormat="1" ht="72" customHeight="1" x14ac:dyDescent="0.25">
      <c r="A32" s="169">
        <f>IF(E32=0,"",SUBTOTAL(3,$E$3:E32))</f>
        <v>30</v>
      </c>
      <c r="B32" s="170" t="s">
        <v>201</v>
      </c>
      <c r="C32" s="84" t="s">
        <v>198</v>
      </c>
      <c r="D32" s="84" t="s">
        <v>661</v>
      </c>
      <c r="E32" s="84" t="s">
        <v>199</v>
      </c>
      <c r="F32" s="84">
        <v>302.66699999999997</v>
      </c>
      <c r="G32" s="84" t="s">
        <v>725</v>
      </c>
      <c r="H32" s="84" t="s">
        <v>200</v>
      </c>
      <c r="I32" s="84" t="s">
        <v>207</v>
      </c>
      <c r="J32" s="84"/>
      <c r="K32" s="84" t="s">
        <v>780</v>
      </c>
      <c r="L32" s="84"/>
      <c r="M32" s="26"/>
      <c r="N32" s="4"/>
      <c r="O32" s="4"/>
      <c r="P32" s="4"/>
      <c r="Q32" s="56"/>
      <c r="R32" s="55"/>
      <c r="S32" s="22"/>
      <c r="T32" s="22"/>
      <c r="U32" s="22"/>
      <c r="V32" s="22"/>
      <c r="W32" s="22"/>
      <c r="X32" s="22"/>
      <c r="Y32" s="22"/>
      <c r="Z32" s="22"/>
      <c r="AA32" s="22"/>
      <c r="AB32" s="22"/>
      <c r="AC32" s="22"/>
      <c r="AD32" s="22"/>
      <c r="AE32" s="22"/>
      <c r="AF32" s="4"/>
      <c r="AG32" s="4"/>
      <c r="AH32" s="4"/>
      <c r="AR32" s="8"/>
      <c r="AS32" s="8"/>
      <c r="AT32" s="8"/>
      <c r="AU32" s="8"/>
      <c r="AV32" s="8"/>
      <c r="AW32" s="8"/>
      <c r="AX32" s="8"/>
      <c r="AY32" s="8"/>
      <c r="AZ32" s="8"/>
      <c r="BA32" s="8"/>
    </row>
    <row r="33" spans="1:53" s="9" customFormat="1" ht="58.5" customHeight="1" x14ac:dyDescent="0.25">
      <c r="A33" s="169">
        <f>IF(E33=0,"",SUBTOTAL(3,$E$3:E33))</f>
        <v>31</v>
      </c>
      <c r="B33" s="170" t="s">
        <v>202</v>
      </c>
      <c r="C33" s="84" t="s">
        <v>203</v>
      </c>
      <c r="D33" s="84" t="s">
        <v>678</v>
      </c>
      <c r="E33" s="84" t="s">
        <v>205</v>
      </c>
      <c r="F33" s="84">
        <v>959.14700000000005</v>
      </c>
      <c r="G33" s="84" t="s">
        <v>725</v>
      </c>
      <c r="H33" s="84" t="s">
        <v>204</v>
      </c>
      <c r="I33" s="84" t="s">
        <v>642</v>
      </c>
      <c r="J33" s="84"/>
      <c r="K33" s="84" t="s">
        <v>781</v>
      </c>
      <c r="L33" s="84"/>
      <c r="M33" s="26"/>
      <c r="N33" s="4"/>
      <c r="O33" s="4"/>
      <c r="P33" s="4"/>
      <c r="Q33" s="26"/>
      <c r="R33" s="55"/>
      <c r="S33" s="22"/>
      <c r="T33" s="22"/>
      <c r="U33" s="22"/>
      <c r="V33" s="22"/>
      <c r="W33" s="22"/>
      <c r="X33" s="22"/>
      <c r="Y33" s="22"/>
      <c r="Z33" s="22"/>
      <c r="AA33" s="22"/>
      <c r="AB33" s="22"/>
      <c r="AC33" s="22"/>
      <c r="AD33" s="22"/>
      <c r="AE33" s="22"/>
      <c r="AF33" s="4"/>
      <c r="AG33" s="4"/>
      <c r="AH33" s="4"/>
      <c r="AR33" s="8"/>
      <c r="AS33" s="8"/>
      <c r="AT33" s="8"/>
      <c r="AU33" s="8"/>
      <c r="AV33" s="8"/>
      <c r="AW33" s="8"/>
      <c r="AX33" s="8"/>
      <c r="AY33" s="8"/>
      <c r="AZ33" s="8"/>
      <c r="BA33" s="8"/>
    </row>
    <row r="34" spans="1:53" s="31" customFormat="1" ht="47.25" customHeight="1" x14ac:dyDescent="0.2">
      <c r="A34" s="169">
        <f>IF(E34=0,"",SUBTOTAL(3,$E$3:E34))</f>
        <v>32</v>
      </c>
      <c r="B34" s="170" t="s">
        <v>208</v>
      </c>
      <c r="C34" s="84" t="s">
        <v>209</v>
      </c>
      <c r="D34" s="84" t="s">
        <v>679</v>
      </c>
      <c r="E34" s="84" t="s">
        <v>211</v>
      </c>
      <c r="F34" s="88">
        <v>36.052999999999997</v>
      </c>
      <c r="G34" s="84" t="s">
        <v>725</v>
      </c>
      <c r="H34" s="84" t="s">
        <v>210</v>
      </c>
      <c r="I34" s="84"/>
      <c r="J34" s="90"/>
      <c r="K34" s="84" t="s">
        <v>782</v>
      </c>
      <c r="L34" s="84"/>
      <c r="M34" s="45"/>
      <c r="N34" s="29"/>
      <c r="O34" s="29"/>
      <c r="P34" s="29"/>
      <c r="Q34" s="29"/>
      <c r="R34" s="57"/>
      <c r="S34" s="57"/>
      <c r="T34" s="58"/>
      <c r="U34" s="57"/>
      <c r="V34" s="57"/>
      <c r="W34" s="29"/>
      <c r="X34" s="29"/>
      <c r="Y34" s="30"/>
      <c r="Z34" s="30"/>
      <c r="AA34" s="30"/>
      <c r="AB34" s="29"/>
      <c r="AC34" s="29"/>
      <c r="AD34" s="29"/>
      <c r="AE34" s="29"/>
    </row>
    <row r="35" spans="1:53" s="31" customFormat="1" ht="63.75" customHeight="1" x14ac:dyDescent="0.2">
      <c r="A35" s="169">
        <f>IF(E35=0,"",SUBTOTAL(3,$E$3:E35))</f>
        <v>33</v>
      </c>
      <c r="B35" s="170" t="s">
        <v>212</v>
      </c>
      <c r="C35" s="84" t="s">
        <v>190</v>
      </c>
      <c r="D35" s="84" t="s">
        <v>677</v>
      </c>
      <c r="E35" s="84" t="s">
        <v>214</v>
      </c>
      <c r="F35" s="84">
        <v>235.262</v>
      </c>
      <c r="G35" s="84" t="s">
        <v>725</v>
      </c>
      <c r="H35" s="84" t="s">
        <v>215</v>
      </c>
      <c r="I35" s="84" t="s">
        <v>213</v>
      </c>
      <c r="J35" s="84" t="s">
        <v>213</v>
      </c>
      <c r="K35" s="84" t="s">
        <v>783</v>
      </c>
      <c r="L35" s="84"/>
      <c r="M35" s="45"/>
      <c r="N35" s="29"/>
      <c r="O35" s="29"/>
      <c r="P35" s="29"/>
      <c r="Q35" s="29"/>
      <c r="R35" s="59"/>
      <c r="S35" s="59"/>
      <c r="T35" s="59"/>
      <c r="U35" s="29"/>
      <c r="V35" s="29"/>
      <c r="W35" s="29"/>
      <c r="X35" s="29"/>
      <c r="Y35" s="29"/>
      <c r="Z35" s="29"/>
      <c r="AA35" s="29"/>
      <c r="AB35" s="29"/>
      <c r="AC35" s="29"/>
      <c r="AD35" s="29"/>
      <c r="AE35" s="29"/>
    </row>
    <row r="36" spans="1:53" s="31" customFormat="1" ht="47.25" customHeight="1" x14ac:dyDescent="0.2">
      <c r="A36" s="169">
        <f>IF(E36=0,"",SUBTOTAL(3,$E$3:E36))</f>
        <v>34</v>
      </c>
      <c r="B36" s="170" t="s">
        <v>216</v>
      </c>
      <c r="C36" s="84" t="s">
        <v>217</v>
      </c>
      <c r="D36" s="84" t="s">
        <v>680</v>
      </c>
      <c r="E36" s="84" t="s">
        <v>219</v>
      </c>
      <c r="F36" s="84">
        <v>13.657999999999999</v>
      </c>
      <c r="G36" s="84" t="s">
        <v>725</v>
      </c>
      <c r="H36" s="84" t="s">
        <v>218</v>
      </c>
      <c r="I36" s="84"/>
      <c r="J36" s="90"/>
      <c r="K36" s="84" t="s">
        <v>784</v>
      </c>
      <c r="L36" s="84"/>
      <c r="M36" s="45"/>
      <c r="N36" s="29"/>
      <c r="O36" s="29"/>
      <c r="P36" s="29"/>
      <c r="Q36" s="29"/>
      <c r="R36" s="29"/>
      <c r="S36" s="29"/>
      <c r="T36" s="29"/>
      <c r="U36" s="29"/>
      <c r="V36" s="29"/>
      <c r="W36" s="29"/>
      <c r="X36" s="32"/>
      <c r="Y36" s="30"/>
      <c r="Z36" s="29"/>
      <c r="AA36" s="29"/>
      <c r="AB36" s="29"/>
      <c r="AC36" s="30"/>
      <c r="AD36" s="29"/>
      <c r="AE36" s="29"/>
    </row>
    <row r="37" spans="1:53" s="31" customFormat="1" ht="58.5" customHeight="1" x14ac:dyDescent="0.2">
      <c r="A37" s="169">
        <f>IF(E37=0,"",SUBTOTAL(3,$E$3:E37))</f>
        <v>35</v>
      </c>
      <c r="B37" s="170" t="s">
        <v>220</v>
      </c>
      <c r="C37" s="84" t="s">
        <v>221</v>
      </c>
      <c r="D37" s="84" t="s">
        <v>681</v>
      </c>
      <c r="E37" s="84" t="s">
        <v>223</v>
      </c>
      <c r="F37" s="84">
        <v>142.52699999999999</v>
      </c>
      <c r="G37" s="84" t="s">
        <v>725</v>
      </c>
      <c r="H37" s="84" t="s">
        <v>222</v>
      </c>
      <c r="I37" s="84"/>
      <c r="J37" s="90"/>
      <c r="K37" s="84" t="s">
        <v>785</v>
      </c>
      <c r="L37" s="84"/>
      <c r="M37" s="45"/>
      <c r="N37" s="29"/>
      <c r="O37" s="29"/>
      <c r="P37" s="29"/>
      <c r="Q37" s="29"/>
      <c r="R37" s="29"/>
      <c r="S37" s="29"/>
      <c r="T37" s="29"/>
      <c r="U37" s="29"/>
      <c r="V37" s="29"/>
      <c r="W37" s="29"/>
      <c r="X37" s="29"/>
      <c r="Y37" s="29"/>
      <c r="Z37" s="29"/>
      <c r="AA37" s="29"/>
      <c r="AB37" s="29"/>
      <c r="AC37" s="29"/>
      <c r="AD37" s="29"/>
      <c r="AE37" s="29"/>
    </row>
    <row r="38" spans="1:53" s="3" customFormat="1" ht="65.25" customHeight="1" x14ac:dyDescent="0.25">
      <c r="A38" s="169">
        <f>IF(E38=0,"",SUBTOTAL(3,$E$3:E38))</f>
        <v>36</v>
      </c>
      <c r="B38" s="170" t="s">
        <v>224</v>
      </c>
      <c r="C38" s="84" t="s">
        <v>225</v>
      </c>
      <c r="D38" s="84" t="s">
        <v>682</v>
      </c>
      <c r="E38" s="84" t="s">
        <v>228</v>
      </c>
      <c r="F38" s="84">
        <v>322.435</v>
      </c>
      <c r="G38" s="84" t="s">
        <v>725</v>
      </c>
      <c r="H38" s="84" t="s">
        <v>226</v>
      </c>
      <c r="I38" s="84"/>
      <c r="J38" s="84" t="s">
        <v>227</v>
      </c>
      <c r="K38" s="84" t="s">
        <v>786</v>
      </c>
      <c r="L38" s="84"/>
      <c r="M38" s="27"/>
      <c r="N38" s="33"/>
      <c r="R38" s="49"/>
      <c r="S38" s="7"/>
      <c r="T38" s="7"/>
      <c r="U38" s="7"/>
      <c r="V38" s="7"/>
      <c r="W38" s="7"/>
      <c r="X38" s="7"/>
      <c r="Y38" s="7"/>
      <c r="Z38" s="7"/>
      <c r="AA38" s="7"/>
      <c r="AB38" s="7"/>
      <c r="AC38" s="7"/>
      <c r="AD38" s="7"/>
      <c r="AE38" s="7"/>
      <c r="AF38" s="7"/>
    </row>
    <row r="39" spans="1:53" s="34" customFormat="1" ht="58.5" customHeight="1" x14ac:dyDescent="0.25">
      <c r="A39" s="169">
        <f>IF(E39=0,"",SUBTOTAL(3,$E$3:E39))</f>
        <v>37</v>
      </c>
      <c r="B39" s="170" t="s">
        <v>229</v>
      </c>
      <c r="C39" s="84" t="s">
        <v>230</v>
      </c>
      <c r="D39" s="84" t="s">
        <v>683</v>
      </c>
      <c r="E39" s="84" t="s">
        <v>232</v>
      </c>
      <c r="F39" s="84">
        <v>923.04600000000005</v>
      </c>
      <c r="G39" s="84" t="s">
        <v>725</v>
      </c>
      <c r="H39" s="84" t="s">
        <v>233</v>
      </c>
      <c r="I39" s="84" t="s">
        <v>231</v>
      </c>
      <c r="J39" s="84" t="s">
        <v>238</v>
      </c>
      <c r="K39" s="85" t="s">
        <v>787</v>
      </c>
      <c r="L39" s="84"/>
      <c r="M39" s="27"/>
      <c r="N39" s="3"/>
      <c r="O39" s="125"/>
      <c r="P39" s="3"/>
      <c r="Q39" s="3"/>
      <c r="R39" s="126"/>
      <c r="S39" s="127"/>
      <c r="T39" s="127"/>
      <c r="U39" s="128"/>
      <c r="V39" s="127"/>
      <c r="W39" s="127"/>
      <c r="X39" s="127"/>
      <c r="Y39" s="127"/>
      <c r="Z39" s="127"/>
      <c r="AA39" s="127"/>
      <c r="AB39" s="127"/>
      <c r="AC39" s="127"/>
      <c r="AD39" s="127"/>
      <c r="AE39" s="127"/>
      <c r="AF39" s="127"/>
    </row>
    <row r="40" spans="1:53" s="10" customFormat="1" ht="58.5" customHeight="1" x14ac:dyDescent="0.25">
      <c r="A40" s="169">
        <f>IF(E40=0,"",SUBTOTAL(3,$E$3:E40))</f>
        <v>38</v>
      </c>
      <c r="B40" s="170" t="s">
        <v>234</v>
      </c>
      <c r="C40" s="84" t="s">
        <v>235</v>
      </c>
      <c r="D40" s="84" t="s">
        <v>684</v>
      </c>
      <c r="E40" s="84" t="s">
        <v>237</v>
      </c>
      <c r="F40" s="84">
        <v>1520.047</v>
      </c>
      <c r="G40" s="84" t="s">
        <v>725</v>
      </c>
      <c r="H40" s="84" t="s">
        <v>236</v>
      </c>
      <c r="I40" s="84" t="s">
        <v>239</v>
      </c>
      <c r="J40" s="84"/>
      <c r="K40" s="84" t="s">
        <v>788</v>
      </c>
      <c r="L40" s="84"/>
      <c r="M40" s="27"/>
      <c r="N40" s="3"/>
      <c r="O40" s="3"/>
      <c r="P40" s="3"/>
      <c r="Q40" s="3"/>
      <c r="R40" s="49"/>
      <c r="S40" s="7"/>
      <c r="T40" s="7"/>
      <c r="U40" s="7"/>
      <c r="V40" s="7"/>
      <c r="W40" s="7"/>
      <c r="X40" s="12"/>
      <c r="Y40" s="12"/>
      <c r="Z40" s="12"/>
      <c r="AA40" s="7"/>
      <c r="AB40" s="7"/>
      <c r="AC40" s="7"/>
      <c r="AD40" s="7"/>
      <c r="AE40" s="7"/>
      <c r="AF40" s="7"/>
      <c r="AG40" s="3"/>
      <c r="AH40" s="3"/>
    </row>
    <row r="41" spans="1:53" s="37" customFormat="1" ht="58.5" customHeight="1" x14ac:dyDescent="0.25">
      <c r="A41" s="169">
        <f>IF(E41=0,"",SUBTOTAL(3,$E$3:E41))</f>
        <v>39</v>
      </c>
      <c r="B41" s="170" t="s">
        <v>243</v>
      </c>
      <c r="C41" s="84" t="s">
        <v>240</v>
      </c>
      <c r="D41" s="84" t="s">
        <v>685</v>
      </c>
      <c r="E41" s="84" t="s">
        <v>241</v>
      </c>
      <c r="F41" s="84">
        <v>650</v>
      </c>
      <c r="G41" s="84" t="s">
        <v>725</v>
      </c>
      <c r="H41" s="84"/>
      <c r="I41" s="84"/>
      <c r="J41" s="84" t="s">
        <v>270</v>
      </c>
      <c r="K41" s="84" t="s">
        <v>789</v>
      </c>
      <c r="L41" s="84"/>
      <c r="M41" s="27"/>
      <c r="N41" s="3"/>
      <c r="O41" s="3"/>
      <c r="P41" s="60"/>
      <c r="Q41" s="35"/>
      <c r="R41" s="35"/>
      <c r="S41" s="35"/>
      <c r="T41" s="35"/>
      <c r="U41" s="34"/>
      <c r="V41" s="129"/>
      <c r="W41" s="129"/>
      <c r="X41" s="129"/>
      <c r="Y41" s="129"/>
      <c r="Z41" s="130"/>
      <c r="AA41" s="34"/>
      <c r="AB41" s="34"/>
      <c r="AC41" s="34"/>
      <c r="AD41" s="34"/>
      <c r="AE41" s="34"/>
      <c r="AF41" s="36"/>
    </row>
    <row r="42" spans="1:53" s="37" customFormat="1" ht="58.5" customHeight="1" x14ac:dyDescent="0.25">
      <c r="A42" s="169">
        <f>IF(E42=0,"",SUBTOTAL(3,$E$3:E42))</f>
        <v>40</v>
      </c>
      <c r="B42" s="170" t="s">
        <v>244</v>
      </c>
      <c r="C42" s="84" t="s">
        <v>245</v>
      </c>
      <c r="D42" s="84" t="s">
        <v>686</v>
      </c>
      <c r="E42" s="84" t="s">
        <v>247</v>
      </c>
      <c r="F42" s="84"/>
      <c r="G42" s="84" t="s">
        <v>725</v>
      </c>
      <c r="H42" s="84" t="s">
        <v>248</v>
      </c>
      <c r="I42" s="84" t="s">
        <v>246</v>
      </c>
      <c r="J42" s="84" t="s">
        <v>271</v>
      </c>
      <c r="K42" s="84" t="s">
        <v>790</v>
      </c>
      <c r="L42" s="84"/>
      <c r="M42" s="27"/>
      <c r="N42" s="3"/>
      <c r="O42" s="3"/>
      <c r="P42" s="60"/>
      <c r="Q42" s="3"/>
      <c r="R42" s="3"/>
      <c r="S42" s="35"/>
      <c r="T42" s="61"/>
      <c r="U42" s="62"/>
      <c r="V42" s="38"/>
      <c r="W42" s="34"/>
      <c r="X42" s="38"/>
      <c r="Y42" s="39"/>
      <c r="Z42" s="34"/>
      <c r="AA42" s="34"/>
      <c r="AB42" s="34"/>
      <c r="AC42" s="34"/>
      <c r="AD42" s="34"/>
      <c r="AE42" s="34"/>
      <c r="AF42" s="36"/>
    </row>
    <row r="43" spans="1:53" s="37" customFormat="1" ht="58.5" customHeight="1" x14ac:dyDescent="0.25">
      <c r="A43" s="169">
        <f>IF(E43=0,"",SUBTOTAL(3,$E$3:E43))</f>
        <v>41</v>
      </c>
      <c r="B43" s="170" t="s">
        <v>249</v>
      </c>
      <c r="C43" s="84" t="s">
        <v>250</v>
      </c>
      <c r="D43" s="84" t="s">
        <v>687</v>
      </c>
      <c r="E43" s="84" t="s">
        <v>49</v>
      </c>
      <c r="F43" s="131">
        <v>719.63699999999994</v>
      </c>
      <c r="G43" s="84" t="s">
        <v>725</v>
      </c>
      <c r="H43" s="84" t="s">
        <v>252</v>
      </c>
      <c r="I43" s="84" t="s">
        <v>272</v>
      </c>
      <c r="J43" s="84" t="s">
        <v>251</v>
      </c>
      <c r="K43" s="84" t="s">
        <v>791</v>
      </c>
      <c r="L43" s="84"/>
      <c r="M43" s="27"/>
      <c r="N43" s="3"/>
      <c r="O43" s="3"/>
      <c r="P43" s="60"/>
      <c r="Q43" s="3"/>
      <c r="R43" s="3"/>
      <c r="S43" s="29"/>
      <c r="T43" s="29"/>
      <c r="U43" s="34"/>
      <c r="V43" s="34"/>
      <c r="W43" s="34"/>
      <c r="X43" s="34"/>
      <c r="Y43" s="34"/>
      <c r="Z43" s="34"/>
      <c r="AA43" s="34"/>
      <c r="AB43" s="34"/>
      <c r="AC43" s="34"/>
      <c r="AD43" s="34"/>
      <c r="AE43" s="34"/>
      <c r="AF43" s="36"/>
    </row>
    <row r="44" spans="1:53" s="37" customFormat="1" ht="77.25" customHeight="1" x14ac:dyDescent="0.25">
      <c r="A44" s="169">
        <f>IF(E44=0,"",SUBTOTAL(3,$E$3:E44))</f>
        <v>42</v>
      </c>
      <c r="B44" s="170" t="s">
        <v>253</v>
      </c>
      <c r="C44" s="84" t="s">
        <v>254</v>
      </c>
      <c r="D44" s="84" t="s">
        <v>688</v>
      </c>
      <c r="E44" s="84" t="s">
        <v>257</v>
      </c>
      <c r="F44" s="84">
        <v>200.10499999999999</v>
      </c>
      <c r="G44" s="84" t="s">
        <v>725</v>
      </c>
      <c r="H44" s="84" t="s">
        <v>255</v>
      </c>
      <c r="I44" s="84"/>
      <c r="J44" s="84" t="s">
        <v>256</v>
      </c>
      <c r="K44" s="84" t="s">
        <v>792</v>
      </c>
      <c r="L44" s="84"/>
      <c r="M44" s="27"/>
      <c r="N44" s="3"/>
      <c r="O44" s="3"/>
      <c r="P44" s="60"/>
      <c r="Q44" s="3"/>
      <c r="R44" s="3"/>
      <c r="S44" s="29"/>
      <c r="T44" s="35"/>
      <c r="U44" s="34"/>
      <c r="V44" s="34"/>
      <c r="W44" s="34"/>
      <c r="X44" s="34"/>
      <c r="Y44" s="34"/>
      <c r="Z44" s="34"/>
      <c r="AA44" s="34"/>
      <c r="AB44" s="34"/>
      <c r="AC44" s="34"/>
      <c r="AD44" s="34"/>
      <c r="AE44" s="34"/>
      <c r="AF44" s="36"/>
    </row>
    <row r="45" spans="1:53" s="37" customFormat="1" ht="58.5" customHeight="1" x14ac:dyDescent="0.25">
      <c r="A45" s="169">
        <f>IF(E45=0,"",SUBTOTAL(3,$E$3:E45))</f>
        <v>43</v>
      </c>
      <c r="B45" s="170" t="s">
        <v>620</v>
      </c>
      <c r="C45" s="84" t="s">
        <v>621</v>
      </c>
      <c r="D45" s="84" t="s">
        <v>689</v>
      </c>
      <c r="E45" s="84" t="s">
        <v>623</v>
      </c>
      <c r="F45" s="84">
        <v>108.26</v>
      </c>
      <c r="G45" s="84" t="s">
        <v>725</v>
      </c>
      <c r="H45" s="84" t="s">
        <v>622</v>
      </c>
      <c r="I45" s="87" t="s">
        <v>624</v>
      </c>
      <c r="J45" s="84"/>
      <c r="K45" s="84" t="s">
        <v>793</v>
      </c>
      <c r="L45" s="84"/>
      <c r="M45" s="27"/>
      <c r="N45" s="3"/>
      <c r="O45" s="3"/>
      <c r="P45" s="3"/>
      <c r="Q45" s="3"/>
      <c r="R45" s="35"/>
      <c r="S45" s="29"/>
      <c r="T45" s="118"/>
      <c r="U45" s="58"/>
      <c r="V45" s="29"/>
      <c r="W45" s="29"/>
      <c r="X45" s="29"/>
      <c r="Y45" s="29"/>
      <c r="Z45" s="29"/>
      <c r="AA45" s="29"/>
      <c r="AB45" s="29"/>
      <c r="AC45" s="29"/>
      <c r="AD45" s="29"/>
    </row>
    <row r="46" spans="1:53" s="37" customFormat="1" ht="58.5" customHeight="1" x14ac:dyDescent="0.25">
      <c r="A46" s="169">
        <f>IF(E46=0,"",SUBTOTAL(3,$E$3:E46))</f>
        <v>44</v>
      </c>
      <c r="B46" s="170" t="s">
        <v>828</v>
      </c>
      <c r="C46" s="84" t="s">
        <v>829</v>
      </c>
      <c r="D46" s="84" t="s">
        <v>690</v>
      </c>
      <c r="E46" s="84" t="s">
        <v>258</v>
      </c>
      <c r="F46" s="84">
        <v>250</v>
      </c>
      <c r="G46" s="84" t="s">
        <v>725</v>
      </c>
      <c r="H46" s="84" t="s">
        <v>260</v>
      </c>
      <c r="I46" s="84" t="s">
        <v>273</v>
      </c>
      <c r="J46" s="84"/>
      <c r="K46" s="84" t="s">
        <v>794</v>
      </c>
      <c r="L46" s="84"/>
      <c r="M46" s="27"/>
      <c r="N46" s="3"/>
      <c r="O46" s="35"/>
      <c r="P46" s="60"/>
      <c r="Q46" s="29"/>
      <c r="R46" s="29"/>
      <c r="S46" s="40"/>
      <c r="T46" s="29"/>
      <c r="U46" s="34"/>
      <c r="V46" s="34"/>
      <c r="W46" s="34"/>
      <c r="X46" s="34"/>
      <c r="Y46" s="34"/>
      <c r="Z46" s="34"/>
      <c r="AA46" s="34"/>
      <c r="AB46" s="34"/>
      <c r="AC46" s="34"/>
      <c r="AD46" s="34"/>
      <c r="AE46" s="34"/>
      <c r="AF46" s="36"/>
    </row>
    <row r="47" spans="1:53" s="37" customFormat="1" ht="58.5" customHeight="1" x14ac:dyDescent="0.25">
      <c r="A47" s="169">
        <f>IF(E47=0,"",SUBTOTAL(3,$E$3:E47))</f>
        <v>45</v>
      </c>
      <c r="B47" s="170" t="s">
        <v>261</v>
      </c>
      <c r="C47" s="84" t="s">
        <v>262</v>
      </c>
      <c r="D47" s="84" t="s">
        <v>691</v>
      </c>
      <c r="E47" s="84" t="s">
        <v>263</v>
      </c>
      <c r="F47" s="84">
        <v>559</v>
      </c>
      <c r="G47" s="84" t="s">
        <v>725</v>
      </c>
      <c r="H47" s="84" t="s">
        <v>264</v>
      </c>
      <c r="I47" s="84" t="s">
        <v>275</v>
      </c>
      <c r="J47" s="84" t="s">
        <v>274</v>
      </c>
      <c r="K47" s="84" t="s">
        <v>795</v>
      </c>
      <c r="L47" s="84"/>
      <c r="M47" s="27"/>
      <c r="N47" s="3"/>
      <c r="O47" s="35"/>
      <c r="P47" s="60"/>
      <c r="Q47" s="3"/>
      <c r="R47" s="3"/>
      <c r="S47" s="3"/>
      <c r="T47" s="29"/>
      <c r="U47" s="34"/>
      <c r="V47" s="34"/>
      <c r="W47" s="34"/>
      <c r="X47" s="34"/>
      <c r="Y47" s="34"/>
      <c r="Z47" s="34"/>
      <c r="AA47" s="34"/>
      <c r="AB47" s="34"/>
      <c r="AC47" s="34"/>
      <c r="AD47" s="34"/>
      <c r="AE47" s="34"/>
      <c r="AF47" s="36"/>
    </row>
    <row r="48" spans="1:53" s="37" customFormat="1" ht="58.5" customHeight="1" x14ac:dyDescent="0.25">
      <c r="A48" s="169">
        <f>IF(E48=0,"",SUBTOTAL(3,$E$3:E48))</f>
        <v>46</v>
      </c>
      <c r="B48" s="170" t="s">
        <v>265</v>
      </c>
      <c r="C48" s="84" t="s">
        <v>266</v>
      </c>
      <c r="D48" s="84" t="s">
        <v>692</v>
      </c>
      <c r="E48" s="84" t="s">
        <v>839</v>
      </c>
      <c r="F48" s="84">
        <v>1715.7</v>
      </c>
      <c r="G48" s="84" t="s">
        <v>725</v>
      </c>
      <c r="H48" s="84" t="s">
        <v>269</v>
      </c>
      <c r="I48" s="84" t="s">
        <v>267</v>
      </c>
      <c r="J48" s="84" t="s">
        <v>276</v>
      </c>
      <c r="K48" s="84" t="s">
        <v>796</v>
      </c>
      <c r="L48" s="84"/>
      <c r="M48" s="27"/>
      <c r="N48" s="3"/>
      <c r="O48" s="3"/>
      <c r="P48" s="60"/>
      <c r="Q48" s="3"/>
      <c r="R48" s="3"/>
      <c r="S48" s="3"/>
      <c r="T48" s="29"/>
      <c r="U48" s="34"/>
      <c r="V48" s="34"/>
      <c r="W48" s="34"/>
      <c r="X48" s="34"/>
      <c r="Y48" s="34"/>
      <c r="Z48" s="34"/>
      <c r="AA48" s="34"/>
      <c r="AB48" s="34"/>
      <c r="AC48" s="34"/>
      <c r="AD48" s="34"/>
      <c r="AE48" s="34"/>
      <c r="AF48" s="36"/>
    </row>
    <row r="49" spans="1:33" s="23" customFormat="1" ht="68.25" customHeight="1" x14ac:dyDescent="0.25">
      <c r="A49" s="169">
        <f>IF(E49=0,"",SUBTOTAL(3,$E$3:E49))</f>
        <v>47</v>
      </c>
      <c r="B49" s="170" t="s">
        <v>277</v>
      </c>
      <c r="C49" s="84" t="s">
        <v>278</v>
      </c>
      <c r="D49" s="84" t="s">
        <v>693</v>
      </c>
      <c r="E49" s="84" t="s">
        <v>281</v>
      </c>
      <c r="F49" s="84">
        <v>7.3559999999999999</v>
      </c>
      <c r="G49" s="84" t="s">
        <v>725</v>
      </c>
      <c r="H49" s="84" t="s">
        <v>279</v>
      </c>
      <c r="I49" s="84"/>
      <c r="J49" s="84" t="s">
        <v>280</v>
      </c>
      <c r="K49" s="84" t="s">
        <v>797</v>
      </c>
      <c r="L49" s="84"/>
      <c r="M49" s="137"/>
      <c r="N49" s="4"/>
      <c r="O49" s="42"/>
      <c r="P49" s="60"/>
      <c r="Q49" s="4"/>
      <c r="R49" s="138"/>
      <c r="S49" s="138"/>
      <c r="T49" s="10"/>
    </row>
    <row r="50" spans="1:33" s="3" customFormat="1" ht="47.25" customHeight="1" x14ac:dyDescent="0.25">
      <c r="A50" s="169">
        <f>IF(E50=0,"",SUBTOTAL(3,$E$3:E50))</f>
        <v>48</v>
      </c>
      <c r="B50" s="170" t="s">
        <v>283</v>
      </c>
      <c r="C50" s="84" t="s">
        <v>284</v>
      </c>
      <c r="D50" s="84" t="s">
        <v>694</v>
      </c>
      <c r="E50" s="84" t="s">
        <v>373</v>
      </c>
      <c r="F50" s="84">
        <v>65</v>
      </c>
      <c r="G50" s="84" t="s">
        <v>725</v>
      </c>
      <c r="H50" s="84" t="s">
        <v>285</v>
      </c>
      <c r="I50" s="84"/>
      <c r="J50" s="84" t="s">
        <v>286</v>
      </c>
      <c r="K50" s="84" t="s">
        <v>798</v>
      </c>
      <c r="L50" s="84"/>
      <c r="M50" s="27"/>
      <c r="P50" s="60"/>
      <c r="Q50" s="21"/>
      <c r="R50" s="63"/>
      <c r="S50" s="63"/>
    </row>
    <row r="51" spans="1:33" s="3" customFormat="1" ht="56.25" customHeight="1" x14ac:dyDescent="0.25">
      <c r="A51" s="169">
        <f>IF(E51=0,"",SUBTOTAL(3,$E$3:E51))</f>
        <v>49</v>
      </c>
      <c r="B51" s="170" t="s">
        <v>830</v>
      </c>
      <c r="C51" s="84" t="s">
        <v>287</v>
      </c>
      <c r="D51" s="84" t="s">
        <v>695</v>
      </c>
      <c r="E51" s="84" t="s">
        <v>247</v>
      </c>
      <c r="F51" s="84">
        <v>850.36500000000001</v>
      </c>
      <c r="G51" s="84" t="s">
        <v>725</v>
      </c>
      <c r="H51" s="84" t="s">
        <v>288</v>
      </c>
      <c r="I51" s="84"/>
      <c r="J51" s="84"/>
      <c r="K51" s="84" t="s">
        <v>799</v>
      </c>
      <c r="L51" s="84"/>
      <c r="M51" s="63"/>
      <c r="P51" s="60"/>
      <c r="Q51" s="21"/>
      <c r="R51" s="63"/>
      <c r="S51" s="63"/>
      <c r="T51" s="21"/>
      <c r="V51" s="21"/>
    </row>
    <row r="52" spans="1:33" s="4" customFormat="1" ht="60.75" customHeight="1" x14ac:dyDescent="0.2">
      <c r="A52" s="169">
        <f>IF(E52=0,"",SUBTOTAL(3,$E$3:E52))</f>
        <v>50</v>
      </c>
      <c r="B52" s="170" t="s">
        <v>298</v>
      </c>
      <c r="C52" s="84" t="s">
        <v>831</v>
      </c>
      <c r="D52" s="84" t="s">
        <v>696</v>
      </c>
      <c r="E52" s="84" t="s">
        <v>290</v>
      </c>
      <c r="F52" s="84">
        <v>248.28700000000001</v>
      </c>
      <c r="G52" s="84" t="s">
        <v>725</v>
      </c>
      <c r="H52" s="84" t="s">
        <v>289</v>
      </c>
      <c r="I52" s="84" t="s">
        <v>292</v>
      </c>
      <c r="J52" s="84"/>
      <c r="K52" s="84" t="s">
        <v>800</v>
      </c>
      <c r="L52" s="84"/>
      <c r="M52" s="144"/>
      <c r="O52" s="6"/>
      <c r="P52" s="60"/>
      <c r="Q52" s="50"/>
      <c r="R52" s="64"/>
      <c r="S52" s="64"/>
      <c r="T52" s="65"/>
      <c r="U52" s="3"/>
    </row>
    <row r="53" spans="1:33" s="43" customFormat="1" ht="72.75" customHeight="1" x14ac:dyDescent="0.2">
      <c r="A53" s="169">
        <f>IF(E53=0,"",SUBTOTAL(3,$E$3:E53))</f>
        <v>51</v>
      </c>
      <c r="B53" s="170" t="s">
        <v>298</v>
      </c>
      <c r="C53" s="84" t="s">
        <v>293</v>
      </c>
      <c r="D53" s="84" t="s">
        <v>697</v>
      </c>
      <c r="E53" s="84" t="s">
        <v>247</v>
      </c>
      <c r="F53" s="84">
        <v>999</v>
      </c>
      <c r="G53" s="84" t="s">
        <v>725</v>
      </c>
      <c r="H53" s="85" t="s">
        <v>294</v>
      </c>
      <c r="I53" s="85" t="s">
        <v>334</v>
      </c>
      <c r="J53" s="90"/>
      <c r="K53" s="84" t="s">
        <v>801</v>
      </c>
      <c r="L53" s="84"/>
      <c r="M53" s="144"/>
      <c r="O53" s="6"/>
      <c r="P53" s="60"/>
      <c r="Q53" s="42"/>
      <c r="R53" s="66"/>
      <c r="S53" s="67"/>
      <c r="U53" s="29"/>
      <c r="V53" s="68"/>
      <c r="Y53" s="40"/>
    </row>
    <row r="54" spans="1:33" s="4" customFormat="1" ht="57" customHeight="1" x14ac:dyDescent="0.25">
      <c r="A54" s="169">
        <f>IF(E54=0,"",SUBTOTAL(3,$E$3:E54))</f>
        <v>52</v>
      </c>
      <c r="B54" s="170" t="s">
        <v>295</v>
      </c>
      <c r="C54" s="84" t="s">
        <v>296</v>
      </c>
      <c r="D54" s="84" t="s">
        <v>659</v>
      </c>
      <c r="E54" s="84" t="s">
        <v>721</v>
      </c>
      <c r="F54" s="84">
        <v>150.44800000000001</v>
      </c>
      <c r="G54" s="84" t="s">
        <v>725</v>
      </c>
      <c r="H54" s="85" t="s">
        <v>297</v>
      </c>
      <c r="I54" s="84"/>
      <c r="J54" s="87"/>
      <c r="K54" s="84" t="s">
        <v>722</v>
      </c>
      <c r="L54" s="84"/>
      <c r="M54" s="137"/>
      <c r="O54" s="6"/>
      <c r="P54" s="94"/>
      <c r="Q54" s="6"/>
      <c r="R54" s="137"/>
      <c r="S54" s="137"/>
      <c r="T54" s="6"/>
    </row>
    <row r="55" spans="1:33" s="3" customFormat="1" ht="54" customHeight="1" x14ac:dyDescent="0.25">
      <c r="A55" s="169">
        <f>IF(E55=0,"",SUBTOTAL(3,$E$3:E55))</f>
        <v>53</v>
      </c>
      <c r="B55" s="170" t="s">
        <v>298</v>
      </c>
      <c r="C55" s="84" t="s">
        <v>299</v>
      </c>
      <c r="D55" s="84" t="s">
        <v>698</v>
      </c>
      <c r="E55" s="84" t="s">
        <v>301</v>
      </c>
      <c r="F55" s="84">
        <v>196.191</v>
      </c>
      <c r="G55" s="84" t="s">
        <v>725</v>
      </c>
      <c r="H55" s="84" t="s">
        <v>300</v>
      </c>
      <c r="I55" s="84"/>
      <c r="J55" s="84"/>
      <c r="K55" s="84" t="s">
        <v>802</v>
      </c>
      <c r="L55" s="84"/>
      <c r="M55" s="27"/>
      <c r="P55" s="94"/>
      <c r="R55" s="27"/>
      <c r="S55" s="27"/>
    </row>
    <row r="56" spans="1:33" s="4" customFormat="1" ht="47.25" customHeight="1" x14ac:dyDescent="0.2">
      <c r="A56" s="169">
        <f>IF(E56=0,"",SUBTOTAL(3,$E$3:E56))</f>
        <v>54</v>
      </c>
      <c r="B56" s="170" t="s">
        <v>102</v>
      </c>
      <c r="C56" s="84" t="s">
        <v>103</v>
      </c>
      <c r="D56" s="84" t="s">
        <v>663</v>
      </c>
      <c r="E56" s="84" t="s">
        <v>105</v>
      </c>
      <c r="F56" s="84">
        <v>46.887</v>
      </c>
      <c r="G56" s="84" t="s">
        <v>725</v>
      </c>
      <c r="H56" s="84" t="s">
        <v>104</v>
      </c>
      <c r="I56" s="84"/>
      <c r="J56" s="84"/>
      <c r="K56" s="84" t="s">
        <v>803</v>
      </c>
      <c r="L56" s="84"/>
      <c r="M56" s="26"/>
      <c r="O56" s="6"/>
      <c r="P56" s="94"/>
      <c r="Q56" s="139"/>
      <c r="R56" s="140"/>
      <c r="S56" s="141"/>
      <c r="U56" s="3"/>
      <c r="AC56" s="3"/>
    </row>
    <row r="57" spans="1:33" s="32" customFormat="1" ht="75.75" customHeight="1" x14ac:dyDescent="0.2">
      <c r="A57" s="169">
        <f>IF(E57=0,"",SUBTOTAL(3,$E$3:E57))</f>
        <v>55</v>
      </c>
      <c r="B57" s="170" t="s">
        <v>304</v>
      </c>
      <c r="C57" s="84" t="s">
        <v>305</v>
      </c>
      <c r="D57" s="84" t="s">
        <v>687</v>
      </c>
      <c r="E57" s="84" t="s">
        <v>307</v>
      </c>
      <c r="F57" s="84">
        <v>1477.098</v>
      </c>
      <c r="G57" s="84" t="s">
        <v>725</v>
      </c>
      <c r="H57" s="84" t="s">
        <v>306</v>
      </c>
      <c r="I57" s="84" t="s">
        <v>804</v>
      </c>
      <c r="J57" s="84"/>
      <c r="K57" s="84" t="s">
        <v>805</v>
      </c>
      <c r="L57" s="84"/>
      <c r="M57" s="45"/>
      <c r="N57" s="29"/>
      <c r="O57" s="3"/>
      <c r="P57" s="60"/>
      <c r="Q57" s="3"/>
      <c r="R57" s="44"/>
      <c r="S57" s="70"/>
      <c r="T57" s="29"/>
      <c r="U57" s="29"/>
      <c r="V57" s="29"/>
      <c r="W57" s="29"/>
      <c r="X57" s="29"/>
      <c r="Y57" s="29"/>
      <c r="Z57" s="29"/>
      <c r="AA57" s="29"/>
      <c r="AB57" s="29"/>
      <c r="AC57" s="29"/>
      <c r="AD57" s="29"/>
      <c r="AE57" s="29"/>
      <c r="AF57" s="29"/>
      <c r="AG57" s="29"/>
    </row>
    <row r="58" spans="1:33" s="28" customFormat="1" ht="59.25" customHeight="1" x14ac:dyDescent="0.2">
      <c r="A58" s="169">
        <f>IF(E58=0,"",SUBTOTAL(3,$E$3:E58))</f>
        <v>56</v>
      </c>
      <c r="B58" s="170" t="s">
        <v>308</v>
      </c>
      <c r="C58" s="84" t="s">
        <v>309</v>
      </c>
      <c r="D58" s="84" t="s">
        <v>699</v>
      </c>
      <c r="E58" s="84" t="s">
        <v>311</v>
      </c>
      <c r="F58" s="84">
        <v>1501.902</v>
      </c>
      <c r="G58" s="84" t="s">
        <v>725</v>
      </c>
      <c r="H58" s="84" t="s">
        <v>310</v>
      </c>
      <c r="I58" s="84"/>
      <c r="J58" s="84"/>
      <c r="K58" s="84" t="s">
        <v>806</v>
      </c>
      <c r="L58" s="84"/>
      <c r="M58" s="45"/>
      <c r="N58" s="29"/>
      <c r="O58" s="3"/>
      <c r="P58" s="60"/>
      <c r="Q58" s="3"/>
      <c r="R58" s="40"/>
      <c r="S58" s="40"/>
      <c r="T58" s="29"/>
      <c r="U58" s="29"/>
      <c r="V58" s="29"/>
      <c r="W58" s="29"/>
      <c r="X58" s="29"/>
      <c r="Y58" s="29"/>
      <c r="Z58" s="29"/>
      <c r="AA58" s="29"/>
      <c r="AB58" s="29"/>
      <c r="AC58" s="29"/>
      <c r="AD58" s="29"/>
      <c r="AE58" s="71"/>
      <c r="AF58" s="29"/>
      <c r="AG58" s="29"/>
    </row>
    <row r="59" spans="1:33" s="4" customFormat="1" ht="77.25" customHeight="1" x14ac:dyDescent="0.25">
      <c r="A59" s="169">
        <f>IF(E59=0,"",SUBTOTAL(3,$E$3:E59))</f>
        <v>57</v>
      </c>
      <c r="B59" s="170" t="s">
        <v>312</v>
      </c>
      <c r="C59" s="84" t="s">
        <v>198</v>
      </c>
      <c r="D59" s="84" t="s">
        <v>661</v>
      </c>
      <c r="E59" s="84" t="s">
        <v>314</v>
      </c>
      <c r="F59" s="84">
        <v>2603.6379999999999</v>
      </c>
      <c r="G59" s="84" t="s">
        <v>725</v>
      </c>
      <c r="H59" s="84" t="s">
        <v>313</v>
      </c>
      <c r="I59" s="84"/>
      <c r="J59" s="84"/>
      <c r="K59" s="84" t="s">
        <v>807</v>
      </c>
      <c r="L59" s="84"/>
      <c r="M59" s="27"/>
      <c r="O59" s="3"/>
      <c r="P59" s="60"/>
    </row>
    <row r="60" spans="1:33" s="4" customFormat="1" ht="47.25" customHeight="1" x14ac:dyDescent="0.25">
      <c r="A60" s="169">
        <f>IF(E60=0,"",SUBTOTAL(3,$E$3:E60))</f>
        <v>58</v>
      </c>
      <c r="B60" s="170" t="s">
        <v>315</v>
      </c>
      <c r="C60" s="84" t="s">
        <v>316</v>
      </c>
      <c r="D60" s="84" t="s">
        <v>700</v>
      </c>
      <c r="E60" s="84" t="s">
        <v>318</v>
      </c>
      <c r="F60" s="84">
        <v>566.26300000000003</v>
      </c>
      <c r="G60" s="84" t="s">
        <v>725</v>
      </c>
      <c r="H60" s="84" t="s">
        <v>317</v>
      </c>
      <c r="I60" s="84"/>
      <c r="J60" s="84"/>
      <c r="K60" s="84" t="s">
        <v>808</v>
      </c>
      <c r="L60" s="84"/>
      <c r="M60" s="27"/>
      <c r="O60" s="3"/>
      <c r="P60" s="60"/>
      <c r="Q60" s="3"/>
      <c r="S60" s="44"/>
    </row>
    <row r="61" spans="1:33" s="3" customFormat="1" ht="63" customHeight="1" x14ac:dyDescent="0.25">
      <c r="A61" s="169">
        <f>IF(E61=0,"",SUBTOTAL(3,$E$3:E61))</f>
        <v>59</v>
      </c>
      <c r="B61" s="170" t="s">
        <v>319</v>
      </c>
      <c r="C61" s="84" t="s">
        <v>320</v>
      </c>
      <c r="D61" s="84" t="s">
        <v>701</v>
      </c>
      <c r="E61" s="84" t="s">
        <v>322</v>
      </c>
      <c r="F61" s="88">
        <v>345.28</v>
      </c>
      <c r="G61" s="84" t="s">
        <v>725</v>
      </c>
      <c r="H61" s="84" t="s">
        <v>321</v>
      </c>
      <c r="I61" s="84"/>
      <c r="J61" s="84"/>
      <c r="K61" s="84" t="s">
        <v>786</v>
      </c>
      <c r="L61" s="84"/>
      <c r="M61" s="27"/>
      <c r="P61" s="60"/>
    </row>
    <row r="62" spans="1:33" s="29" customFormat="1" ht="78.75" customHeight="1" x14ac:dyDescent="0.2">
      <c r="A62" s="169">
        <f>IF(E62=0,"",SUBTOTAL(3,$E$3:E62))</f>
        <v>60</v>
      </c>
      <c r="B62" s="170" t="s">
        <v>323</v>
      </c>
      <c r="C62" s="84" t="s">
        <v>225</v>
      </c>
      <c r="D62" s="84" t="s">
        <v>682</v>
      </c>
      <c r="E62" s="84" t="s">
        <v>325</v>
      </c>
      <c r="F62" s="84">
        <v>1323.194</v>
      </c>
      <c r="G62" s="84" t="s">
        <v>725</v>
      </c>
      <c r="H62" s="84" t="s">
        <v>324</v>
      </c>
      <c r="I62" s="84"/>
      <c r="J62" s="84"/>
      <c r="K62" s="84" t="s">
        <v>809</v>
      </c>
      <c r="L62" s="84"/>
      <c r="M62" s="27"/>
      <c r="O62" s="3"/>
      <c r="P62" s="60"/>
      <c r="Q62" s="3"/>
      <c r="R62" s="69"/>
      <c r="Y62" s="41"/>
    </row>
    <row r="63" spans="1:33" s="29" customFormat="1" ht="56.25" customHeight="1" x14ac:dyDescent="0.25">
      <c r="A63" s="169">
        <f>IF(E63=0,"",SUBTOTAL(3,$E$3:E63))</f>
        <v>61</v>
      </c>
      <c r="B63" s="170" t="s">
        <v>326</v>
      </c>
      <c r="C63" s="84" t="s">
        <v>327</v>
      </c>
      <c r="D63" s="84" t="s">
        <v>702</v>
      </c>
      <c r="E63" s="84" t="s">
        <v>329</v>
      </c>
      <c r="F63" s="84">
        <v>1412.2170000000001</v>
      </c>
      <c r="G63" s="84" t="s">
        <v>725</v>
      </c>
      <c r="H63" s="84" t="s">
        <v>328</v>
      </c>
      <c r="I63" s="84" t="s">
        <v>619</v>
      </c>
      <c r="J63" s="84"/>
      <c r="K63" s="84" t="s">
        <v>810</v>
      </c>
      <c r="L63" s="84"/>
      <c r="M63" s="27"/>
      <c r="O63" s="3"/>
      <c r="P63" s="60"/>
      <c r="Q63" s="3"/>
      <c r="R63" s="3"/>
      <c r="AB63" s="3"/>
    </row>
    <row r="64" spans="1:33" s="72" customFormat="1" ht="62.25" customHeight="1" x14ac:dyDescent="0.25">
      <c r="A64" s="169">
        <f>IF(E64=0,"",SUBTOTAL(3,$E$3:E64))</f>
        <v>62</v>
      </c>
      <c r="B64" s="170" t="s">
        <v>330</v>
      </c>
      <c r="C64" s="84" t="s">
        <v>331</v>
      </c>
      <c r="D64" s="84" t="s">
        <v>662</v>
      </c>
      <c r="E64" s="84" t="s">
        <v>333</v>
      </c>
      <c r="F64" s="84">
        <v>4891.7960000000003</v>
      </c>
      <c r="G64" s="84" t="s">
        <v>725</v>
      </c>
      <c r="H64" s="84"/>
      <c r="I64" s="84"/>
      <c r="J64" s="84" t="s">
        <v>332</v>
      </c>
      <c r="K64" s="84" t="s">
        <v>811</v>
      </c>
      <c r="L64" s="84"/>
      <c r="M64" s="145"/>
      <c r="N64" s="75"/>
    </row>
    <row r="65" spans="1:13" s="76" customFormat="1" ht="75.75" customHeight="1" x14ac:dyDescent="0.25">
      <c r="A65" s="169">
        <f>IF(E65=0,"",SUBTOTAL(3,$E$3:E65))</f>
        <v>63</v>
      </c>
      <c r="B65" s="170" t="s">
        <v>354</v>
      </c>
      <c r="C65" s="84" t="s">
        <v>355</v>
      </c>
      <c r="D65" s="84" t="s">
        <v>703</v>
      </c>
      <c r="E65" s="84" t="s">
        <v>356</v>
      </c>
      <c r="F65" s="84">
        <v>11171</v>
      </c>
      <c r="G65" s="84" t="s">
        <v>631</v>
      </c>
      <c r="H65" s="84" t="s">
        <v>368</v>
      </c>
      <c r="I65" s="84"/>
      <c r="J65" s="84"/>
      <c r="K65" s="84" t="s">
        <v>813</v>
      </c>
      <c r="L65" s="84"/>
      <c r="M65" s="146"/>
    </row>
    <row r="66" spans="1:13" s="80" customFormat="1" ht="57.75" customHeight="1" x14ac:dyDescent="0.25">
      <c r="A66" s="169">
        <f>IF(E66=0,"",SUBTOTAL(3,$E$3:E66))</f>
        <v>64</v>
      </c>
      <c r="B66" s="170" t="s">
        <v>360</v>
      </c>
      <c r="C66" s="84" t="s">
        <v>361</v>
      </c>
      <c r="D66" s="84" t="s">
        <v>704</v>
      </c>
      <c r="E66" s="84" t="s">
        <v>362</v>
      </c>
      <c r="F66" s="84">
        <v>2933</v>
      </c>
      <c r="G66" s="84" t="s">
        <v>631</v>
      </c>
      <c r="H66" s="84" t="s">
        <v>370</v>
      </c>
      <c r="I66" s="84"/>
      <c r="J66" s="84"/>
      <c r="K66" s="84" t="s">
        <v>814</v>
      </c>
      <c r="L66" s="84"/>
      <c r="M66" s="81"/>
    </row>
    <row r="67" spans="1:13" s="80" customFormat="1" ht="90" customHeight="1" x14ac:dyDescent="0.25">
      <c r="A67" s="169">
        <f>IF(E67=0,"",SUBTOTAL(3,$E$3:E67))</f>
        <v>65</v>
      </c>
      <c r="B67" s="170" t="s">
        <v>644</v>
      </c>
      <c r="C67" s="84" t="s">
        <v>355</v>
      </c>
      <c r="D67" s="84" t="s">
        <v>703</v>
      </c>
      <c r="E67" s="155" t="s">
        <v>646</v>
      </c>
      <c r="F67" s="84">
        <v>19714</v>
      </c>
      <c r="G67" s="84" t="s">
        <v>631</v>
      </c>
      <c r="H67" s="84" t="s">
        <v>645</v>
      </c>
      <c r="I67" s="84"/>
      <c r="J67" s="84"/>
      <c r="K67" s="84" t="s">
        <v>820</v>
      </c>
      <c r="L67" s="84"/>
      <c r="M67" s="81"/>
    </row>
    <row r="68" spans="1:13" s="76" customFormat="1" ht="77.25" customHeight="1" x14ac:dyDescent="0.25">
      <c r="A68" s="169">
        <f>IF(E68=0,"",SUBTOTAL(3,$E$3:E68))</f>
        <v>66</v>
      </c>
      <c r="B68" s="170" t="s">
        <v>363</v>
      </c>
      <c r="C68" s="84" t="s">
        <v>364</v>
      </c>
      <c r="D68" s="84" t="s">
        <v>705</v>
      </c>
      <c r="E68" s="84" t="s">
        <v>365</v>
      </c>
      <c r="F68" s="84">
        <v>2500.9470000000001</v>
      </c>
      <c r="G68" s="84" t="s">
        <v>631</v>
      </c>
      <c r="H68" s="84" t="s">
        <v>371</v>
      </c>
      <c r="I68" s="84"/>
      <c r="J68" s="84"/>
      <c r="K68" s="84" t="s">
        <v>813</v>
      </c>
      <c r="L68" s="84"/>
      <c r="M68" s="91"/>
    </row>
    <row r="69" spans="1:13" s="79" customFormat="1" ht="63" customHeight="1" x14ac:dyDescent="0.25">
      <c r="A69" s="169">
        <f>IF(E69=0,"",SUBTOTAL(3,$E$3:E69))</f>
        <v>67</v>
      </c>
      <c r="B69" s="170" t="s">
        <v>366</v>
      </c>
      <c r="C69" s="84" t="s">
        <v>367</v>
      </c>
      <c r="D69" s="84" t="s">
        <v>706</v>
      </c>
      <c r="E69" s="84" t="s">
        <v>362</v>
      </c>
      <c r="F69" s="84">
        <v>9567.8349999999991</v>
      </c>
      <c r="G69" s="84" t="s">
        <v>631</v>
      </c>
      <c r="H69" s="84" t="s">
        <v>372</v>
      </c>
      <c r="I69" s="84"/>
      <c r="J69" s="84"/>
      <c r="K69" s="84" t="s">
        <v>815</v>
      </c>
      <c r="L69" s="84"/>
      <c r="M69" s="147"/>
    </row>
    <row r="70" spans="1:13" ht="77.25" customHeight="1" x14ac:dyDescent="0.25">
      <c r="A70" s="169">
        <f>IF(E70=0,"",SUBTOTAL(3,$E$3:E70))</f>
        <v>68</v>
      </c>
      <c r="B70" s="170" t="s">
        <v>7</v>
      </c>
      <c r="C70" s="153" t="s">
        <v>6</v>
      </c>
      <c r="D70" s="84" t="s">
        <v>707</v>
      </c>
      <c r="E70" s="152" t="s">
        <v>12</v>
      </c>
      <c r="F70" s="153">
        <v>41270.83</v>
      </c>
      <c r="G70" s="84" t="s">
        <v>631</v>
      </c>
      <c r="H70" s="153" t="s">
        <v>15</v>
      </c>
      <c r="I70" s="152"/>
      <c r="J70" s="90"/>
      <c r="K70" s="84" t="s">
        <v>816</v>
      </c>
      <c r="L70" s="84"/>
      <c r="M70" s="164"/>
    </row>
    <row r="71" spans="1:13" s="166" customFormat="1" ht="76.5" customHeight="1" x14ac:dyDescent="0.25">
      <c r="A71" s="169">
        <f>IF(E71=0,"",SUBTOTAL(3,$E$3:E71))</f>
        <v>69</v>
      </c>
      <c r="B71" s="170" t="s">
        <v>9</v>
      </c>
      <c r="C71" s="153" t="s">
        <v>8</v>
      </c>
      <c r="D71" s="84" t="s">
        <v>708</v>
      </c>
      <c r="E71" s="152" t="s">
        <v>13</v>
      </c>
      <c r="F71" s="154">
        <v>10120</v>
      </c>
      <c r="G71" s="84" t="s">
        <v>631</v>
      </c>
      <c r="H71" s="153" t="s">
        <v>16</v>
      </c>
      <c r="I71" s="152"/>
      <c r="J71" s="157"/>
      <c r="K71" s="84" t="s">
        <v>817</v>
      </c>
      <c r="L71" s="84"/>
      <c r="M71" s="165"/>
    </row>
    <row r="72" spans="1:13" s="166" customFormat="1" ht="74.25" customHeight="1" x14ac:dyDescent="0.25">
      <c r="A72" s="169">
        <f>IF(E72=0,"",SUBTOTAL(3,$E$3:E72))</f>
        <v>70</v>
      </c>
      <c r="B72" s="170" t="s">
        <v>11</v>
      </c>
      <c r="C72" s="153" t="s">
        <v>10</v>
      </c>
      <c r="D72" s="84" t="s">
        <v>709</v>
      </c>
      <c r="E72" s="152" t="s">
        <v>14</v>
      </c>
      <c r="F72" s="154">
        <v>17341</v>
      </c>
      <c r="G72" s="84" t="s">
        <v>631</v>
      </c>
      <c r="H72" s="153" t="s">
        <v>17</v>
      </c>
      <c r="I72" s="152"/>
      <c r="J72" s="157"/>
      <c r="K72" s="84" t="s">
        <v>817</v>
      </c>
      <c r="L72" s="84"/>
    </row>
    <row r="73" spans="1:13" ht="42" customHeight="1" x14ac:dyDescent="0.25">
      <c r="A73" s="169">
        <f>IF(E73=0,"",SUBTOTAL(3,$E$3:E73))</f>
        <v>71</v>
      </c>
      <c r="B73" s="170" t="s">
        <v>30</v>
      </c>
      <c r="C73" s="153" t="s">
        <v>18</v>
      </c>
      <c r="D73" s="84" t="s">
        <v>710</v>
      </c>
      <c r="E73" s="152" t="s">
        <v>13</v>
      </c>
      <c r="F73" s="154">
        <v>4073.8636510000001</v>
      </c>
      <c r="G73" s="84" t="s">
        <v>631</v>
      </c>
      <c r="H73" s="153" t="s">
        <v>31</v>
      </c>
      <c r="I73" s="152"/>
      <c r="J73" s="157"/>
      <c r="K73" s="84" t="s">
        <v>818</v>
      </c>
      <c r="L73" s="84"/>
    </row>
    <row r="74" spans="1:13" s="121" customFormat="1" ht="60" customHeight="1" x14ac:dyDescent="0.25">
      <c r="A74" s="169">
        <f>IF(E74=0,"",SUBTOTAL(3,$E$3:E74))</f>
        <v>72</v>
      </c>
      <c r="B74" s="170" t="s">
        <v>20</v>
      </c>
      <c r="C74" s="84" t="s">
        <v>19</v>
      </c>
      <c r="D74" s="84" t="s">
        <v>711</v>
      </c>
      <c r="E74" s="155" t="s">
        <v>21</v>
      </c>
      <c r="F74" s="156">
        <v>8156.6660000000002</v>
      </c>
      <c r="G74" s="90" t="s">
        <v>631</v>
      </c>
      <c r="H74" s="84" t="s">
        <v>22</v>
      </c>
      <c r="I74" s="155"/>
      <c r="J74" s="87"/>
      <c r="K74" s="84" t="s">
        <v>723</v>
      </c>
      <c r="L74" s="84"/>
    </row>
    <row r="75" spans="1:13" ht="72.75" customHeight="1" x14ac:dyDescent="0.25">
      <c r="A75" s="169">
        <f>IF(E75=0,"",SUBTOTAL(3,$E$3:E75))</f>
        <v>73</v>
      </c>
      <c r="B75" s="170" t="s">
        <v>24</v>
      </c>
      <c r="C75" s="153" t="s">
        <v>23</v>
      </c>
      <c r="D75" s="84" t="s">
        <v>712</v>
      </c>
      <c r="E75" s="152" t="s">
        <v>25</v>
      </c>
      <c r="F75" s="154">
        <v>12100</v>
      </c>
      <c r="G75" s="84" t="s">
        <v>631</v>
      </c>
      <c r="H75" s="153" t="s">
        <v>26</v>
      </c>
      <c r="I75" s="152"/>
      <c r="J75" s="87"/>
      <c r="K75" s="84" t="s">
        <v>819</v>
      </c>
      <c r="L75" s="84"/>
    </row>
    <row r="76" spans="1:13" s="121" customFormat="1" ht="89.25" customHeight="1" x14ac:dyDescent="0.25">
      <c r="A76" s="169">
        <f>IF(E76=0,"",SUBTOTAL(3,$E$3:E76))</f>
        <v>74</v>
      </c>
      <c r="B76" s="170" t="s">
        <v>28</v>
      </c>
      <c r="C76" s="84" t="s">
        <v>27</v>
      </c>
      <c r="D76" s="84" t="s">
        <v>713</v>
      </c>
      <c r="E76" s="155" t="s">
        <v>29</v>
      </c>
      <c r="F76" s="156">
        <v>3501.89</v>
      </c>
      <c r="G76" s="84" t="s">
        <v>631</v>
      </c>
      <c r="H76" s="167" t="s">
        <v>651</v>
      </c>
      <c r="I76" s="155"/>
      <c r="J76" s="87"/>
      <c r="K76" s="84" t="s">
        <v>819</v>
      </c>
      <c r="L76" s="84"/>
    </row>
    <row r="77" spans="1:13" s="121" customFormat="1" ht="91.5" customHeight="1" x14ac:dyDescent="0.25">
      <c r="A77" s="169">
        <f>IF(E77=0,"",SUBTOTAL(3,$E$3:E77))</f>
        <v>75</v>
      </c>
      <c r="B77" s="170" t="s">
        <v>827</v>
      </c>
      <c r="C77" s="84" t="s">
        <v>43</v>
      </c>
      <c r="D77" s="84" t="s">
        <v>697</v>
      </c>
      <c r="E77" s="87" t="s">
        <v>44</v>
      </c>
      <c r="F77" s="157">
        <v>1583.6130000000001</v>
      </c>
      <c r="G77" s="84" t="s">
        <v>631</v>
      </c>
      <c r="H77" s="167" t="s">
        <v>761</v>
      </c>
      <c r="I77" s="87"/>
      <c r="J77" s="86"/>
      <c r="K77" s="87" t="s">
        <v>825</v>
      </c>
      <c r="L77" s="84"/>
    </row>
    <row r="78" spans="1:13" s="142" customFormat="1" ht="81.75" customHeight="1" x14ac:dyDescent="0.25">
      <c r="A78" s="169">
        <f>IF(E78=0,"",SUBTOTAL(3,$E$3:E78))</f>
        <v>76</v>
      </c>
      <c r="B78" s="170" t="s">
        <v>601</v>
      </c>
      <c r="C78" s="84" t="s">
        <v>602</v>
      </c>
      <c r="D78" s="84" t="s">
        <v>714</v>
      </c>
      <c r="E78" s="87" t="s">
        <v>176</v>
      </c>
      <c r="F78" s="84">
        <v>911.64300000000003</v>
      </c>
      <c r="G78" s="84" t="s">
        <v>631</v>
      </c>
      <c r="H78" s="84" t="s">
        <v>603</v>
      </c>
      <c r="I78" s="87"/>
      <c r="J78" s="84"/>
      <c r="K78" s="84" t="s">
        <v>832</v>
      </c>
      <c r="L78" s="84"/>
    </row>
    <row r="79" spans="1:13" s="120" customFormat="1" ht="47.25" customHeight="1" x14ac:dyDescent="0.25">
      <c r="A79" s="169">
        <f>IF(E79=0,"",SUBTOTAL(3,$E$3:E79))</f>
        <v>77</v>
      </c>
      <c r="B79" s="170" t="s">
        <v>613</v>
      </c>
      <c r="C79" s="84" t="s">
        <v>615</v>
      </c>
      <c r="D79" s="84" t="s">
        <v>715</v>
      </c>
      <c r="E79" s="87" t="s">
        <v>614</v>
      </c>
      <c r="F79" s="84">
        <v>1710.19</v>
      </c>
      <c r="G79" s="84" t="s">
        <v>631</v>
      </c>
      <c r="H79" s="84" t="s">
        <v>616</v>
      </c>
      <c r="I79" s="84"/>
      <c r="J79" s="84"/>
      <c r="K79" s="84" t="s">
        <v>822</v>
      </c>
      <c r="L79" s="84"/>
    </row>
    <row r="80" spans="1:13" ht="120" customHeight="1" x14ac:dyDescent="0.25">
      <c r="A80" s="169">
        <f>IF(E80=0,"",SUBTOTAL(3,$E$3:E80))</f>
        <v>78</v>
      </c>
      <c r="B80" s="170" t="s">
        <v>626</v>
      </c>
      <c r="C80" s="84" t="s">
        <v>625</v>
      </c>
      <c r="D80" s="84" t="s">
        <v>716</v>
      </c>
      <c r="E80" s="84" t="s">
        <v>627</v>
      </c>
      <c r="F80" s="84">
        <v>16802.557000000001</v>
      </c>
      <c r="G80" s="84" t="s">
        <v>631</v>
      </c>
      <c r="H80" s="84" t="s">
        <v>628</v>
      </c>
      <c r="I80" s="84"/>
      <c r="J80" s="84"/>
      <c r="K80" s="84" t="s">
        <v>823</v>
      </c>
      <c r="L80" s="84"/>
    </row>
    <row r="81" spans="1:25" ht="86.25" customHeight="1" x14ac:dyDescent="0.25">
      <c r="A81" s="169">
        <f>IF(E81=0,"",SUBTOTAL(3,$E$3:E81))</f>
        <v>79</v>
      </c>
      <c r="B81" s="170" t="s">
        <v>630</v>
      </c>
      <c r="C81" s="84" t="s">
        <v>632</v>
      </c>
      <c r="D81" s="84" t="s">
        <v>717</v>
      </c>
      <c r="E81" s="84" t="s">
        <v>633</v>
      </c>
      <c r="F81" s="84">
        <v>13680.023999999999</v>
      </c>
      <c r="G81" s="84" t="s">
        <v>631</v>
      </c>
      <c r="H81" s="84" t="s">
        <v>634</v>
      </c>
      <c r="I81" s="84"/>
      <c r="J81" s="84"/>
      <c r="K81" s="84" t="s">
        <v>818</v>
      </c>
      <c r="L81" s="84"/>
    </row>
    <row r="82" spans="1:25" ht="152.25" customHeight="1" x14ac:dyDescent="0.25">
      <c r="A82" s="169">
        <f>IF(E82=0,"",SUBTOTAL(3,$E$3:E82))</f>
        <v>80</v>
      </c>
      <c r="B82" s="170" t="s">
        <v>638</v>
      </c>
      <c r="C82" s="84" t="s">
        <v>640</v>
      </c>
      <c r="D82" s="84" t="s">
        <v>705</v>
      </c>
      <c r="E82" s="155" t="s">
        <v>639</v>
      </c>
      <c r="F82" s="84">
        <v>3964.3249999999998</v>
      </c>
      <c r="G82" s="84" t="s">
        <v>631</v>
      </c>
      <c r="H82" s="84" t="s">
        <v>641</v>
      </c>
      <c r="I82" s="84"/>
      <c r="J82" s="84"/>
      <c r="K82" s="84" t="s">
        <v>824</v>
      </c>
      <c r="L82" s="84"/>
    </row>
    <row r="83" spans="1:25" s="121" customFormat="1" ht="71.25" customHeight="1" x14ac:dyDescent="0.25">
      <c r="A83" s="169">
        <f>IF(E83=0,"",SUBTOTAL(3,$E$3:E83))</f>
        <v>81</v>
      </c>
      <c r="B83" s="170" t="s">
        <v>749</v>
      </c>
      <c r="C83" s="155" t="s">
        <v>750</v>
      </c>
      <c r="D83" s="84" t="s">
        <v>837</v>
      </c>
      <c r="E83" s="155" t="s">
        <v>751</v>
      </c>
      <c r="F83" s="90">
        <v>117.807</v>
      </c>
      <c r="G83" s="84" t="s">
        <v>725</v>
      </c>
      <c r="H83" s="158" t="s">
        <v>752</v>
      </c>
      <c r="I83" s="90"/>
      <c r="J83" s="90"/>
      <c r="K83" s="84" t="s">
        <v>753</v>
      </c>
      <c r="L83" s="84"/>
      <c r="M83" s="148"/>
      <c r="N83" s="143"/>
      <c r="O83" s="143"/>
      <c r="P83" s="143"/>
      <c r="Q83" s="143"/>
      <c r="R83" s="143"/>
      <c r="S83" s="143"/>
      <c r="T83" s="143"/>
      <c r="U83" s="143"/>
      <c r="V83" s="143"/>
      <c r="W83" s="143"/>
      <c r="X83" s="143"/>
      <c r="Y83" s="143"/>
    </row>
    <row r="84" spans="1:25" s="121" customFormat="1" ht="90.75" customHeight="1" x14ac:dyDescent="0.25">
      <c r="A84" s="169">
        <f>IF(E84=0,"",SUBTOTAL(3,$E$3:E84))</f>
        <v>82</v>
      </c>
      <c r="B84" s="170" t="s">
        <v>836</v>
      </c>
      <c r="C84" s="155" t="s">
        <v>750</v>
      </c>
      <c r="D84" s="84" t="s">
        <v>837</v>
      </c>
      <c r="E84" s="155" t="s">
        <v>754</v>
      </c>
      <c r="F84" s="90">
        <v>92.391999999999996</v>
      </c>
      <c r="G84" s="84" t="s">
        <v>725</v>
      </c>
      <c r="H84" s="158" t="s">
        <v>755</v>
      </c>
      <c r="I84" s="90"/>
      <c r="J84" s="90"/>
      <c r="K84" s="84" t="s">
        <v>753</v>
      </c>
      <c r="L84" s="84"/>
      <c r="M84" s="148"/>
      <c r="N84" s="143"/>
      <c r="O84" s="143"/>
      <c r="P84" s="143"/>
      <c r="Q84" s="143"/>
      <c r="R84" s="143"/>
      <c r="S84" s="143"/>
      <c r="T84" s="143"/>
      <c r="U84" s="143"/>
      <c r="V84" s="143"/>
      <c r="W84" s="143"/>
      <c r="X84" s="143"/>
      <c r="Y84" s="143"/>
    </row>
    <row r="85" spans="1:25" x14ac:dyDescent="0.25">
      <c r="D85" s="159"/>
    </row>
    <row r="86" spans="1:25" x14ac:dyDescent="0.25">
      <c r="D86" s="159"/>
    </row>
    <row r="87" spans="1:25" x14ac:dyDescent="0.25">
      <c r="D87" s="159"/>
    </row>
    <row r="88" spans="1:25" x14ac:dyDescent="0.25">
      <c r="D88" s="159"/>
    </row>
    <row r="89" spans="1:25" x14ac:dyDescent="0.25">
      <c r="D89" s="159"/>
    </row>
    <row r="90" spans="1:25" x14ac:dyDescent="0.25">
      <c r="D90" s="159"/>
    </row>
    <row r="91" spans="1:25" x14ac:dyDescent="0.25">
      <c r="D91" s="159"/>
    </row>
    <row r="92" spans="1:25" x14ac:dyDescent="0.25">
      <c r="D92" s="159"/>
    </row>
    <row r="93" spans="1:25" x14ac:dyDescent="0.25">
      <c r="D93" s="159"/>
    </row>
    <row r="94" spans="1:25" x14ac:dyDescent="0.25">
      <c r="D94" s="159"/>
    </row>
    <row r="95" spans="1:25" x14ac:dyDescent="0.25">
      <c r="D95" s="159"/>
    </row>
    <row r="96" spans="1:25" x14ac:dyDescent="0.25">
      <c r="D96" s="159"/>
    </row>
    <row r="97" spans="4:4" x14ac:dyDescent="0.25">
      <c r="D97" s="159"/>
    </row>
    <row r="98" spans="4:4" x14ac:dyDescent="0.25">
      <c r="D98" s="159"/>
    </row>
    <row r="99" spans="4:4" x14ac:dyDescent="0.25">
      <c r="D99" s="159"/>
    </row>
    <row r="100" spans="4:4" x14ac:dyDescent="0.25">
      <c r="D100" s="159"/>
    </row>
    <row r="101" spans="4:4" x14ac:dyDescent="0.25">
      <c r="D101" s="159"/>
    </row>
    <row r="102" spans="4:4" x14ac:dyDescent="0.25">
      <c r="D102" s="159"/>
    </row>
    <row r="103" spans="4:4" x14ac:dyDescent="0.25">
      <c r="D103" s="159"/>
    </row>
    <row r="104" spans="4:4" x14ac:dyDescent="0.25">
      <c r="D104" s="159"/>
    </row>
    <row r="105" spans="4:4" x14ac:dyDescent="0.25">
      <c r="D105" s="159"/>
    </row>
    <row r="106" spans="4:4" x14ac:dyDescent="0.25">
      <c r="D106" s="159"/>
    </row>
    <row r="107" spans="4:4" x14ac:dyDescent="0.25">
      <c r="D107" s="159"/>
    </row>
    <row r="108" spans="4:4" x14ac:dyDescent="0.25">
      <c r="D108" s="159"/>
    </row>
    <row r="109" spans="4:4" x14ac:dyDescent="0.25">
      <c r="D109" s="159"/>
    </row>
    <row r="110" spans="4:4" x14ac:dyDescent="0.25">
      <c r="D110" s="159"/>
    </row>
    <row r="111" spans="4:4" x14ac:dyDescent="0.25">
      <c r="D111" s="159"/>
    </row>
    <row r="112" spans="4:4" x14ac:dyDescent="0.25">
      <c r="D112" s="159"/>
    </row>
    <row r="113" spans="4:4" x14ac:dyDescent="0.25">
      <c r="D113" s="159"/>
    </row>
    <row r="114" spans="4:4" x14ac:dyDescent="0.25">
      <c r="D114" s="159"/>
    </row>
    <row r="115" spans="4:4" x14ac:dyDescent="0.25">
      <c r="D115" s="159"/>
    </row>
    <row r="116" spans="4:4" x14ac:dyDescent="0.25">
      <c r="D116" s="159"/>
    </row>
    <row r="117" spans="4:4" x14ac:dyDescent="0.25">
      <c r="D117" s="159"/>
    </row>
    <row r="118" spans="4:4" x14ac:dyDescent="0.25">
      <c r="D118" s="159"/>
    </row>
    <row r="119" spans="4:4" x14ac:dyDescent="0.25">
      <c r="D119" s="159"/>
    </row>
    <row r="120" spans="4:4" x14ac:dyDescent="0.25">
      <c r="D120" s="159"/>
    </row>
    <row r="121" spans="4:4" x14ac:dyDescent="0.25">
      <c r="D121" s="159"/>
    </row>
    <row r="122" spans="4:4" x14ac:dyDescent="0.25">
      <c r="D122" s="159"/>
    </row>
    <row r="123" spans="4:4" x14ac:dyDescent="0.25">
      <c r="D123" s="159"/>
    </row>
    <row r="124" spans="4:4" x14ac:dyDescent="0.25">
      <c r="D124" s="159"/>
    </row>
    <row r="125" spans="4:4" x14ac:dyDescent="0.25">
      <c r="D125" s="159"/>
    </row>
  </sheetData>
  <autoFilter ref="A2:BA84" xr:uid="{00000000-0009-0000-0000-000000000000}"/>
  <mergeCells count="1">
    <mergeCell ref="A1:L1"/>
  </mergeCells>
  <conditionalFormatting sqref="B3:B84">
    <cfRule type="duplicateValues" dxfId="67" priority="1"/>
    <cfRule type="duplicateValues" dxfId="66" priority="13"/>
  </conditionalFormatting>
  <printOptions horizontalCentered="1"/>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2"/>
  <sheetViews>
    <sheetView tabSelected="1" zoomScale="70" zoomScaleNormal="70" workbookViewId="0">
      <selection activeCell="L37" sqref="L37"/>
    </sheetView>
  </sheetViews>
  <sheetFormatPr defaultColWidth="9" defaultRowHeight="15.75" x14ac:dyDescent="0.25"/>
  <cols>
    <col min="1" max="1" width="6.625" style="207" customWidth="1"/>
    <col min="2" max="2" width="21" style="215" customWidth="1"/>
    <col min="3" max="3" width="17.75" style="211" customWidth="1"/>
    <col min="4" max="4" width="14" style="211" customWidth="1"/>
    <col min="5" max="5" width="9.25" style="211" customWidth="1"/>
    <col min="6" max="6" width="7.5" style="211" customWidth="1"/>
    <col min="7" max="7" width="15.25" style="215" customWidth="1"/>
    <col min="8" max="8" width="17.25" style="159" hidden="1" customWidth="1"/>
    <col min="9" max="9" width="13.875" style="159" customWidth="1"/>
    <col min="10" max="10" width="19.375" style="159" customWidth="1"/>
    <col min="11" max="11" width="17.75" style="217" customWidth="1"/>
    <col min="12" max="12" width="26.25" style="120" customWidth="1"/>
    <col min="13" max="13" width="30.375" style="120" customWidth="1"/>
    <col min="14" max="14" width="16.375" style="120" customWidth="1"/>
    <col min="15" max="16384" width="9" style="120"/>
  </cols>
  <sheetData>
    <row r="1" spans="1:40" ht="22.5" customHeight="1" x14ac:dyDescent="0.3">
      <c r="N1" s="218" t="s">
        <v>1018</v>
      </c>
    </row>
    <row r="2" spans="1:40" ht="41.25" customHeight="1" x14ac:dyDescent="0.25">
      <c r="A2" s="221" t="s">
        <v>1016</v>
      </c>
      <c r="B2" s="221"/>
      <c r="C2" s="221"/>
      <c r="D2" s="221"/>
      <c r="E2" s="221"/>
      <c r="F2" s="221"/>
      <c r="G2" s="221"/>
      <c r="H2" s="221"/>
      <c r="I2" s="221"/>
      <c r="J2" s="221"/>
      <c r="K2" s="221"/>
      <c r="L2" s="221"/>
      <c r="M2" s="221"/>
      <c r="N2" s="221"/>
    </row>
    <row r="3" spans="1:40" ht="27" customHeight="1" x14ac:dyDescent="0.25">
      <c r="A3" s="222" t="s">
        <v>1031</v>
      </c>
      <c r="B3" s="222"/>
      <c r="C3" s="222"/>
      <c r="D3" s="222"/>
      <c r="E3" s="222"/>
      <c r="F3" s="222"/>
      <c r="G3" s="222"/>
      <c r="H3" s="222"/>
      <c r="I3" s="222"/>
      <c r="J3" s="222"/>
      <c r="K3" s="222"/>
      <c r="L3" s="222"/>
      <c r="M3" s="222"/>
      <c r="N3" s="222"/>
    </row>
    <row r="4" spans="1:40" ht="95.25" customHeight="1" x14ac:dyDescent="0.25">
      <c r="A4" s="161" t="s">
        <v>0</v>
      </c>
      <c r="B4" s="161" t="s">
        <v>1</v>
      </c>
      <c r="C4" s="161" t="s">
        <v>937</v>
      </c>
      <c r="D4" s="161" t="s">
        <v>1025</v>
      </c>
      <c r="E4" s="161" t="s">
        <v>82</v>
      </c>
      <c r="F4" s="161" t="s">
        <v>897</v>
      </c>
      <c r="G4" s="161" t="s">
        <v>958</v>
      </c>
      <c r="H4" s="161" t="s">
        <v>719</v>
      </c>
      <c r="I4" s="161" t="s">
        <v>924</v>
      </c>
      <c r="J4" s="161" t="s">
        <v>1026</v>
      </c>
      <c r="K4" s="161" t="s">
        <v>1023</v>
      </c>
      <c r="L4" s="161" t="s">
        <v>987</v>
      </c>
      <c r="M4" s="161" t="s">
        <v>991</v>
      </c>
      <c r="N4" s="161" t="s">
        <v>1051</v>
      </c>
    </row>
    <row r="5" spans="1:40" ht="27" customHeight="1" x14ac:dyDescent="0.25">
      <c r="A5" s="161" t="s">
        <v>852</v>
      </c>
      <c r="B5" s="220" t="s">
        <v>922</v>
      </c>
      <c r="C5" s="220"/>
      <c r="D5" s="220"/>
      <c r="E5" s="220"/>
      <c r="F5" s="220"/>
      <c r="G5" s="220"/>
      <c r="H5" s="220"/>
      <c r="I5" s="220"/>
      <c r="J5" s="220"/>
      <c r="K5" s="220"/>
      <c r="L5" s="208"/>
      <c r="M5" s="208"/>
      <c r="N5" s="208"/>
    </row>
    <row r="6" spans="1:40" ht="112.5" customHeight="1" x14ac:dyDescent="0.25">
      <c r="A6" s="202">
        <v>1</v>
      </c>
      <c r="B6" s="201" t="s">
        <v>898</v>
      </c>
      <c r="C6" s="202" t="s">
        <v>899</v>
      </c>
      <c r="D6" s="202" t="s">
        <v>948</v>
      </c>
      <c r="E6" s="209">
        <v>404.07876800000003</v>
      </c>
      <c r="F6" s="202">
        <v>8.14</v>
      </c>
      <c r="G6" s="202" t="s">
        <v>900</v>
      </c>
      <c r="H6" s="202" t="s">
        <v>925</v>
      </c>
      <c r="I6" s="202" t="s">
        <v>346</v>
      </c>
      <c r="J6" s="202" t="s">
        <v>1000</v>
      </c>
      <c r="K6" s="202" t="s">
        <v>978</v>
      </c>
      <c r="L6" s="202" t="s">
        <v>997</v>
      </c>
      <c r="M6" s="216" t="s">
        <v>1009</v>
      </c>
      <c r="N6" s="202" t="s">
        <v>1012</v>
      </c>
    </row>
    <row r="7" spans="1:40" s="211" customFormat="1" ht="145.5" customHeight="1" x14ac:dyDescent="0.25">
      <c r="A7" s="210">
        <v>2</v>
      </c>
      <c r="B7" s="201" t="s">
        <v>338</v>
      </c>
      <c r="C7" s="202" t="s">
        <v>340</v>
      </c>
      <c r="D7" s="202" t="s">
        <v>938</v>
      </c>
      <c r="E7" s="202">
        <v>1788.1990000000001</v>
      </c>
      <c r="F7" s="202">
        <v>0.56000000000000005</v>
      </c>
      <c r="G7" s="202" t="s">
        <v>920</v>
      </c>
      <c r="H7" s="202" t="s">
        <v>812</v>
      </c>
      <c r="I7" s="202" t="s">
        <v>339</v>
      </c>
      <c r="J7" s="202" t="s">
        <v>339</v>
      </c>
      <c r="K7" s="202" t="s">
        <v>1003</v>
      </c>
      <c r="L7" s="202"/>
      <c r="M7" s="201" t="s">
        <v>993</v>
      </c>
      <c r="N7" s="202" t="s">
        <v>1013</v>
      </c>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row>
    <row r="8" spans="1:40" s="211" customFormat="1" ht="102" customHeight="1" x14ac:dyDescent="0.25">
      <c r="A8" s="202">
        <v>3</v>
      </c>
      <c r="B8" s="201" t="s">
        <v>341</v>
      </c>
      <c r="C8" s="202" t="s">
        <v>936</v>
      </c>
      <c r="D8" s="202" t="s">
        <v>939</v>
      </c>
      <c r="E8" s="202">
        <v>164.697</v>
      </c>
      <c r="F8" s="203">
        <v>2</v>
      </c>
      <c r="G8" s="202" t="s">
        <v>342</v>
      </c>
      <c r="H8" s="202" t="s">
        <v>926</v>
      </c>
      <c r="I8" s="202" t="s">
        <v>352</v>
      </c>
      <c r="J8" s="202" t="s">
        <v>1030</v>
      </c>
      <c r="K8" s="202" t="s">
        <v>968</v>
      </c>
      <c r="L8" s="202" t="s">
        <v>998</v>
      </c>
      <c r="M8" s="208"/>
      <c r="N8" s="202" t="s">
        <v>1029</v>
      </c>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row>
    <row r="9" spans="1:40" s="211" customFormat="1" ht="126.75" customHeight="1" x14ac:dyDescent="0.25">
      <c r="A9" s="210">
        <v>4</v>
      </c>
      <c r="B9" s="201" t="s">
        <v>759</v>
      </c>
      <c r="C9" s="202" t="s">
        <v>343</v>
      </c>
      <c r="D9" s="202" t="s">
        <v>940</v>
      </c>
      <c r="E9" s="204">
        <v>123.086</v>
      </c>
      <c r="F9" s="205">
        <v>1.66</v>
      </c>
      <c r="G9" s="202" t="s">
        <v>40</v>
      </c>
      <c r="H9" s="202" t="s">
        <v>927</v>
      </c>
      <c r="I9" s="202" t="s">
        <v>35</v>
      </c>
      <c r="J9" s="202" t="s">
        <v>985</v>
      </c>
      <c r="K9" s="202" t="s">
        <v>969</v>
      </c>
      <c r="L9" s="202" t="s">
        <v>979</v>
      </c>
      <c r="M9" s="201" t="s">
        <v>993</v>
      </c>
      <c r="N9" s="202" t="s">
        <v>1012</v>
      </c>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row>
    <row r="10" spans="1:40" s="211" customFormat="1" ht="123" customHeight="1" x14ac:dyDescent="0.25">
      <c r="A10" s="202">
        <v>5</v>
      </c>
      <c r="B10" s="201" t="s">
        <v>760</v>
      </c>
      <c r="C10" s="202" t="s">
        <v>935</v>
      </c>
      <c r="D10" s="202" t="s">
        <v>941</v>
      </c>
      <c r="E10" s="206">
        <v>184.18600000000001</v>
      </c>
      <c r="F10" s="203">
        <v>3.72</v>
      </c>
      <c r="G10" s="202" t="s">
        <v>39</v>
      </c>
      <c r="H10" s="202" t="s">
        <v>928</v>
      </c>
      <c r="I10" s="202" t="s">
        <v>35</v>
      </c>
      <c r="J10" s="202" t="s">
        <v>1001</v>
      </c>
      <c r="K10" s="202" t="s">
        <v>970</v>
      </c>
      <c r="L10" s="202" t="s">
        <v>995</v>
      </c>
      <c r="M10" s="202" t="s">
        <v>993</v>
      </c>
      <c r="N10" s="202" t="s">
        <v>1012</v>
      </c>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row>
    <row r="11" spans="1:40" s="211" customFormat="1" ht="123" customHeight="1" x14ac:dyDescent="0.25">
      <c r="A11" s="210">
        <v>6</v>
      </c>
      <c r="B11" s="201" t="s">
        <v>344</v>
      </c>
      <c r="C11" s="202" t="s">
        <v>353</v>
      </c>
      <c r="D11" s="202" t="s">
        <v>940</v>
      </c>
      <c r="E11" s="212">
        <v>126.145</v>
      </c>
      <c r="F11" s="203">
        <v>2.02</v>
      </c>
      <c r="G11" s="202" t="s">
        <v>41</v>
      </c>
      <c r="H11" s="202" t="s">
        <v>929</v>
      </c>
      <c r="I11" s="202" t="s">
        <v>35</v>
      </c>
      <c r="J11" s="202" t="s">
        <v>985</v>
      </c>
      <c r="K11" s="202" t="s">
        <v>969</v>
      </c>
      <c r="L11" s="202" t="s">
        <v>986</v>
      </c>
      <c r="M11" s="201" t="s">
        <v>993</v>
      </c>
      <c r="N11" s="202" t="s">
        <v>1012</v>
      </c>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row>
    <row r="12" spans="1:40" s="211" customFormat="1" ht="121.5" customHeight="1" x14ac:dyDescent="0.25">
      <c r="A12" s="202">
        <v>7</v>
      </c>
      <c r="B12" s="201" t="s">
        <v>345</v>
      </c>
      <c r="C12" s="202" t="s">
        <v>348</v>
      </c>
      <c r="D12" s="202" t="s">
        <v>942</v>
      </c>
      <c r="E12" s="202">
        <v>199.18700000000001</v>
      </c>
      <c r="F12" s="203">
        <v>2.38</v>
      </c>
      <c r="G12" s="202" t="s">
        <v>347</v>
      </c>
      <c r="H12" s="202" t="s">
        <v>930</v>
      </c>
      <c r="I12" s="202" t="s">
        <v>346</v>
      </c>
      <c r="J12" s="202" t="s">
        <v>982</v>
      </c>
      <c r="K12" s="216" t="s">
        <v>971</v>
      </c>
      <c r="L12" s="202" t="s">
        <v>998</v>
      </c>
      <c r="M12" s="202" t="s">
        <v>993</v>
      </c>
      <c r="N12" s="202" t="s">
        <v>1012</v>
      </c>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row>
    <row r="13" spans="1:40" s="211" customFormat="1" ht="120.75" customHeight="1" x14ac:dyDescent="0.25">
      <c r="A13" s="210">
        <v>8</v>
      </c>
      <c r="B13" s="201" t="s">
        <v>349</v>
      </c>
      <c r="C13" s="202" t="s">
        <v>351</v>
      </c>
      <c r="D13" s="202" t="s">
        <v>942</v>
      </c>
      <c r="E13" s="202">
        <v>857.63699999999994</v>
      </c>
      <c r="F13" s="203">
        <v>7.23</v>
      </c>
      <c r="G13" s="202" t="s">
        <v>350</v>
      </c>
      <c r="H13" s="202" t="s">
        <v>931</v>
      </c>
      <c r="I13" s="202" t="s">
        <v>346</v>
      </c>
      <c r="J13" s="202" t="s">
        <v>982</v>
      </c>
      <c r="K13" s="216" t="s">
        <v>971</v>
      </c>
      <c r="L13" s="202" t="s">
        <v>998</v>
      </c>
      <c r="M13" s="201" t="s">
        <v>993</v>
      </c>
      <c r="N13" s="202" t="s">
        <v>1012</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row>
    <row r="14" spans="1:40" s="211" customFormat="1" ht="129" customHeight="1" x14ac:dyDescent="0.25">
      <c r="A14" s="202">
        <v>9</v>
      </c>
      <c r="B14" s="201" t="s">
        <v>357</v>
      </c>
      <c r="C14" s="202" t="s">
        <v>359</v>
      </c>
      <c r="D14" s="202" t="s">
        <v>943</v>
      </c>
      <c r="E14" s="202">
        <v>74.135000000000005</v>
      </c>
      <c r="F14" s="203">
        <v>1</v>
      </c>
      <c r="G14" s="202" t="s">
        <v>369</v>
      </c>
      <c r="H14" s="202" t="s">
        <v>932</v>
      </c>
      <c r="I14" s="202" t="s">
        <v>358</v>
      </c>
      <c r="J14" s="202" t="s">
        <v>1002</v>
      </c>
      <c r="K14" s="202" t="s">
        <v>969</v>
      </c>
      <c r="L14" s="202"/>
      <c r="M14" s="201" t="s">
        <v>1006</v>
      </c>
      <c r="N14" s="202" t="s">
        <v>1013</v>
      </c>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row>
    <row r="15" spans="1:40" s="211" customFormat="1" ht="127.5" customHeight="1" x14ac:dyDescent="0.25">
      <c r="A15" s="210">
        <v>10</v>
      </c>
      <c r="B15" s="201" t="s">
        <v>36</v>
      </c>
      <c r="C15" s="202" t="s">
        <v>46</v>
      </c>
      <c r="D15" s="202" t="s">
        <v>941</v>
      </c>
      <c r="E15" s="202">
        <v>282144</v>
      </c>
      <c r="F15" s="203">
        <v>3.58</v>
      </c>
      <c r="G15" s="202" t="s">
        <v>921</v>
      </c>
      <c r="H15" s="202" t="s">
        <v>956</v>
      </c>
      <c r="I15" s="202" t="s">
        <v>35</v>
      </c>
      <c r="J15" s="202" t="s">
        <v>981</v>
      </c>
      <c r="K15" s="202" t="s">
        <v>969</v>
      </c>
      <c r="L15" s="202" t="s">
        <v>995</v>
      </c>
      <c r="M15" s="201" t="s">
        <v>993</v>
      </c>
      <c r="N15" s="202" t="s">
        <v>1012</v>
      </c>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row>
    <row r="16" spans="1:40" s="211" customFormat="1" ht="111" customHeight="1" x14ac:dyDescent="0.25">
      <c r="A16" s="202">
        <v>11</v>
      </c>
      <c r="B16" s="201" t="s">
        <v>37</v>
      </c>
      <c r="C16" s="202" t="s">
        <v>47</v>
      </c>
      <c r="D16" s="202" t="s">
        <v>940</v>
      </c>
      <c r="E16" s="204">
        <v>424.36200000000002</v>
      </c>
      <c r="F16" s="205">
        <v>5.0199999999999996</v>
      </c>
      <c r="G16" s="202" t="s">
        <v>38</v>
      </c>
      <c r="H16" s="202" t="s">
        <v>821</v>
      </c>
      <c r="I16" s="202" t="s">
        <v>35</v>
      </c>
      <c r="J16" s="202" t="s">
        <v>980</v>
      </c>
      <c r="K16" s="202" t="s">
        <v>969</v>
      </c>
      <c r="L16" s="202" t="s">
        <v>995</v>
      </c>
      <c r="M16" s="201" t="s">
        <v>993</v>
      </c>
      <c r="N16" s="202" t="s">
        <v>1012</v>
      </c>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row>
    <row r="17" spans="1:40" s="211" customFormat="1" ht="121.5" customHeight="1" x14ac:dyDescent="0.25">
      <c r="A17" s="210">
        <v>12</v>
      </c>
      <c r="B17" s="201" t="s">
        <v>647</v>
      </c>
      <c r="C17" s="202" t="s">
        <v>648</v>
      </c>
      <c r="D17" s="202" t="s">
        <v>944</v>
      </c>
      <c r="E17" s="202">
        <v>329.71499999999997</v>
      </c>
      <c r="F17" s="203">
        <v>4.2300000000000004</v>
      </c>
      <c r="G17" s="202" t="s">
        <v>649</v>
      </c>
      <c r="H17" s="202" t="s">
        <v>933</v>
      </c>
      <c r="I17" s="202" t="s">
        <v>346</v>
      </c>
      <c r="J17" s="202" t="s">
        <v>990</v>
      </c>
      <c r="K17" s="202" t="s">
        <v>969</v>
      </c>
      <c r="L17" s="202" t="s">
        <v>999</v>
      </c>
      <c r="M17" s="202" t="s">
        <v>994</v>
      </c>
      <c r="N17" s="202" t="s">
        <v>1012</v>
      </c>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row>
    <row r="18" spans="1:40" s="211" customFormat="1" ht="108" customHeight="1" x14ac:dyDescent="0.25">
      <c r="A18" s="202">
        <v>13</v>
      </c>
      <c r="B18" s="201" t="s">
        <v>42</v>
      </c>
      <c r="C18" s="202" t="s">
        <v>48</v>
      </c>
      <c r="D18" s="202" t="s">
        <v>940</v>
      </c>
      <c r="E18" s="202">
        <v>159.08000000000001</v>
      </c>
      <c r="F18" s="203">
        <v>3.07</v>
      </c>
      <c r="G18" s="202" t="s">
        <v>629</v>
      </c>
      <c r="H18" s="202" t="s">
        <v>996</v>
      </c>
      <c r="I18" s="202" t="s">
        <v>35</v>
      </c>
      <c r="J18" s="202" t="s">
        <v>990</v>
      </c>
      <c r="K18" s="202" t="s">
        <v>969</v>
      </c>
      <c r="L18" s="202" t="s">
        <v>995</v>
      </c>
      <c r="M18" s="201" t="s">
        <v>994</v>
      </c>
      <c r="N18" s="202" t="s">
        <v>1012</v>
      </c>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row>
    <row r="19" spans="1:40" s="211" customFormat="1" ht="114.75" customHeight="1" x14ac:dyDescent="0.25">
      <c r="A19" s="210">
        <v>14</v>
      </c>
      <c r="B19" s="201" t="s">
        <v>33</v>
      </c>
      <c r="C19" s="202" t="s">
        <v>45</v>
      </c>
      <c r="D19" s="202" t="s">
        <v>945</v>
      </c>
      <c r="E19" s="204">
        <v>3840.1729999999998</v>
      </c>
      <c r="F19" s="205">
        <v>6.94</v>
      </c>
      <c r="G19" s="202" t="s">
        <v>34</v>
      </c>
      <c r="H19" s="202" t="s">
        <v>957</v>
      </c>
      <c r="I19" s="202" t="s">
        <v>32</v>
      </c>
      <c r="J19" s="202" t="s">
        <v>1004</v>
      </c>
      <c r="K19" s="202" t="s">
        <v>969</v>
      </c>
      <c r="L19" s="208"/>
      <c r="M19" s="201"/>
      <c r="N19" s="202" t="s">
        <v>1015</v>
      </c>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row>
    <row r="20" spans="1:40" s="211" customFormat="1" ht="107.25" customHeight="1" x14ac:dyDescent="0.25">
      <c r="A20" s="202">
        <v>15</v>
      </c>
      <c r="B20" s="201" t="s">
        <v>50</v>
      </c>
      <c r="C20" s="202" t="s">
        <v>51</v>
      </c>
      <c r="D20" s="202" t="s">
        <v>945</v>
      </c>
      <c r="E20" s="204">
        <v>770.70799999999997</v>
      </c>
      <c r="F20" s="205">
        <v>9.0500000000000007</v>
      </c>
      <c r="G20" s="202" t="s">
        <v>53</v>
      </c>
      <c r="H20" s="202" t="s">
        <v>724</v>
      </c>
      <c r="I20" s="202" t="s">
        <v>32</v>
      </c>
      <c r="J20" s="202" t="s">
        <v>972</v>
      </c>
      <c r="K20" s="202" t="s">
        <v>973</v>
      </c>
      <c r="L20" s="208"/>
      <c r="M20" s="208"/>
      <c r="N20" s="202" t="s">
        <v>1015</v>
      </c>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row>
    <row r="21" spans="1:40" s="211" customFormat="1" ht="113.25" customHeight="1" x14ac:dyDescent="0.25">
      <c r="A21" s="210">
        <v>16</v>
      </c>
      <c r="B21" s="201" t="s">
        <v>607</v>
      </c>
      <c r="C21" s="202" t="s">
        <v>608</v>
      </c>
      <c r="D21" s="202" t="s">
        <v>946</v>
      </c>
      <c r="E21" s="204">
        <v>118.51900000000001</v>
      </c>
      <c r="F21" s="205">
        <v>1.44</v>
      </c>
      <c r="G21" s="202" t="s">
        <v>609</v>
      </c>
      <c r="H21" s="202" t="s">
        <v>729</v>
      </c>
      <c r="I21" s="202" t="s">
        <v>336</v>
      </c>
      <c r="J21" s="202" t="s">
        <v>972</v>
      </c>
      <c r="K21" s="202" t="s">
        <v>973</v>
      </c>
      <c r="L21" s="208"/>
      <c r="M21" s="208"/>
      <c r="N21" s="202" t="s">
        <v>1015</v>
      </c>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row>
    <row r="22" spans="1:40" s="211" customFormat="1" ht="112.5" customHeight="1" x14ac:dyDescent="0.25">
      <c r="A22" s="202">
        <v>17</v>
      </c>
      <c r="B22" s="201" t="s">
        <v>610</v>
      </c>
      <c r="C22" s="201" t="s">
        <v>611</v>
      </c>
      <c r="D22" s="202" t="s">
        <v>946</v>
      </c>
      <c r="E22" s="202">
        <v>91.510999999999996</v>
      </c>
      <c r="F22" s="203">
        <v>1.04</v>
      </c>
      <c r="G22" s="202" t="s">
        <v>612</v>
      </c>
      <c r="H22" s="202" t="s">
        <v>729</v>
      </c>
      <c r="I22" s="202" t="s">
        <v>336</v>
      </c>
      <c r="J22" s="202" t="s">
        <v>972</v>
      </c>
      <c r="K22" s="202" t="s">
        <v>973</v>
      </c>
      <c r="L22" s="208"/>
      <c r="M22" s="208"/>
      <c r="N22" s="202" t="s">
        <v>1015</v>
      </c>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row>
    <row r="23" spans="1:40" s="211" customFormat="1" ht="120.75" customHeight="1" x14ac:dyDescent="0.25">
      <c r="A23" s="210">
        <v>18</v>
      </c>
      <c r="B23" s="201" t="s">
        <v>617</v>
      </c>
      <c r="C23" s="201" t="s">
        <v>618</v>
      </c>
      <c r="D23" s="202" t="s">
        <v>947</v>
      </c>
      <c r="E23" s="202">
        <v>712.04700000000003</v>
      </c>
      <c r="F23" s="203">
        <v>8.25</v>
      </c>
      <c r="G23" s="202" t="s">
        <v>734</v>
      </c>
      <c r="H23" s="202" t="s">
        <v>735</v>
      </c>
      <c r="I23" s="202" t="s">
        <v>336</v>
      </c>
      <c r="J23" s="202" t="s">
        <v>974</v>
      </c>
      <c r="K23" s="202" t="s">
        <v>973</v>
      </c>
      <c r="L23" s="208"/>
      <c r="M23" s="208"/>
      <c r="N23" s="202" t="s">
        <v>1015</v>
      </c>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row>
    <row r="24" spans="1:40" s="211" customFormat="1" ht="116.25" customHeight="1" x14ac:dyDescent="0.25">
      <c r="A24" s="202">
        <v>19</v>
      </c>
      <c r="B24" s="201" t="s">
        <v>901</v>
      </c>
      <c r="C24" s="202" t="s">
        <v>903</v>
      </c>
      <c r="D24" s="202" t="s">
        <v>939</v>
      </c>
      <c r="E24" s="202">
        <v>141.959</v>
      </c>
      <c r="F24" s="203">
        <v>3.15</v>
      </c>
      <c r="G24" s="202" t="s">
        <v>905</v>
      </c>
      <c r="H24" s="202" t="s">
        <v>733</v>
      </c>
      <c r="I24" s="202" t="s">
        <v>352</v>
      </c>
      <c r="J24" s="202" t="s">
        <v>984</v>
      </c>
      <c r="K24" s="202" t="s">
        <v>969</v>
      </c>
      <c r="L24" s="202" t="s">
        <v>998</v>
      </c>
      <c r="M24" s="202"/>
      <c r="N24" s="202" t="s">
        <v>1012</v>
      </c>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row>
    <row r="25" spans="1:40" s="211" customFormat="1" ht="121.5" customHeight="1" x14ac:dyDescent="0.25">
      <c r="A25" s="210">
        <v>20</v>
      </c>
      <c r="B25" s="201" t="s">
        <v>902</v>
      </c>
      <c r="C25" s="202" t="s">
        <v>904</v>
      </c>
      <c r="D25" s="202" t="s">
        <v>948</v>
      </c>
      <c r="E25" s="202">
        <v>638.57899999999995</v>
      </c>
      <c r="F25" s="203">
        <v>5.96</v>
      </c>
      <c r="G25" s="202" t="s">
        <v>906</v>
      </c>
      <c r="H25" s="202" t="s">
        <v>933</v>
      </c>
      <c r="I25" s="202" t="s">
        <v>346</v>
      </c>
      <c r="J25" s="202" t="s">
        <v>983</v>
      </c>
      <c r="K25" s="201" t="s">
        <v>973</v>
      </c>
      <c r="L25" s="202" t="s">
        <v>1010</v>
      </c>
      <c r="M25" s="202"/>
      <c r="N25" s="202" t="s">
        <v>1012</v>
      </c>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row>
    <row r="26" spans="1:40" s="211" customFormat="1" ht="119.25" customHeight="1" x14ac:dyDescent="0.25">
      <c r="A26" s="202">
        <v>21</v>
      </c>
      <c r="B26" s="201" t="s">
        <v>635</v>
      </c>
      <c r="C26" s="201" t="s">
        <v>636</v>
      </c>
      <c r="D26" s="202" t="s">
        <v>949</v>
      </c>
      <c r="E26" s="202">
        <v>311.98500000000001</v>
      </c>
      <c r="F26" s="203">
        <v>3.11</v>
      </c>
      <c r="G26" s="202" t="s">
        <v>637</v>
      </c>
      <c r="H26" s="202" t="s">
        <v>934</v>
      </c>
      <c r="I26" s="202" t="s">
        <v>336</v>
      </c>
      <c r="J26" s="202" t="s">
        <v>1008</v>
      </c>
      <c r="K26" s="202" t="s">
        <v>988</v>
      </c>
      <c r="L26" s="208"/>
      <c r="M26" s="202"/>
      <c r="N26" s="202" t="s">
        <v>1015</v>
      </c>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row>
    <row r="27" spans="1:40" s="211" customFormat="1" ht="114" customHeight="1" x14ac:dyDescent="0.25">
      <c r="A27" s="210">
        <v>22</v>
      </c>
      <c r="B27" s="201" t="s">
        <v>652</v>
      </c>
      <c r="C27" s="202" t="s">
        <v>950</v>
      </c>
      <c r="D27" s="202" t="s">
        <v>948</v>
      </c>
      <c r="E27" s="204">
        <v>305.14400000000001</v>
      </c>
      <c r="F27" s="205">
        <v>3.29</v>
      </c>
      <c r="G27" s="202" t="s">
        <v>763</v>
      </c>
      <c r="H27" s="201" t="s">
        <v>826</v>
      </c>
      <c r="I27" s="202" t="s">
        <v>401</v>
      </c>
      <c r="J27" s="202" t="s">
        <v>1000</v>
      </c>
      <c r="K27" s="202" t="s">
        <v>973</v>
      </c>
      <c r="L27" s="202" t="s">
        <v>999</v>
      </c>
      <c r="M27" s="201" t="s">
        <v>992</v>
      </c>
      <c r="N27" s="202" t="s">
        <v>1012</v>
      </c>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row>
    <row r="28" spans="1:40" s="211" customFormat="1" ht="110.25" customHeight="1" x14ac:dyDescent="0.25">
      <c r="A28" s="202">
        <v>23</v>
      </c>
      <c r="B28" s="201" t="s">
        <v>726</v>
      </c>
      <c r="C28" s="202" t="s">
        <v>727</v>
      </c>
      <c r="D28" s="202" t="s">
        <v>949</v>
      </c>
      <c r="E28" s="204">
        <v>331.13900000000001</v>
      </c>
      <c r="F28" s="205">
        <v>4.3</v>
      </c>
      <c r="G28" s="202" t="s">
        <v>728</v>
      </c>
      <c r="H28" s="202" t="s">
        <v>729</v>
      </c>
      <c r="I28" s="202" t="s">
        <v>336</v>
      </c>
      <c r="J28" s="202" t="s">
        <v>975</v>
      </c>
      <c r="K28" s="201" t="s">
        <v>973</v>
      </c>
      <c r="L28" s="208"/>
      <c r="M28" s="208"/>
      <c r="N28" s="202" t="s">
        <v>1015</v>
      </c>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row>
    <row r="29" spans="1:40" s="211" customFormat="1" ht="113.25" customHeight="1" x14ac:dyDescent="0.25">
      <c r="A29" s="210">
        <v>24</v>
      </c>
      <c r="B29" s="201" t="s">
        <v>730</v>
      </c>
      <c r="C29" s="202" t="s">
        <v>731</v>
      </c>
      <c r="D29" s="202" t="s">
        <v>951</v>
      </c>
      <c r="E29" s="204">
        <v>507.26600000000002</v>
      </c>
      <c r="F29" s="205">
        <v>5.26</v>
      </c>
      <c r="G29" s="202" t="s">
        <v>732</v>
      </c>
      <c r="H29" s="202" t="s">
        <v>733</v>
      </c>
      <c r="I29" s="202" t="s">
        <v>336</v>
      </c>
      <c r="J29" s="202" t="s">
        <v>975</v>
      </c>
      <c r="K29" s="202" t="s">
        <v>973</v>
      </c>
      <c r="L29" s="208"/>
      <c r="M29" s="208"/>
      <c r="N29" s="202" t="s">
        <v>1015</v>
      </c>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row>
    <row r="30" spans="1:40" s="211" customFormat="1" ht="149.25" customHeight="1" x14ac:dyDescent="0.25">
      <c r="A30" s="202">
        <v>25</v>
      </c>
      <c r="B30" s="201" t="s">
        <v>756</v>
      </c>
      <c r="C30" s="202" t="s">
        <v>757</v>
      </c>
      <c r="D30" s="202" t="s">
        <v>952</v>
      </c>
      <c r="E30" s="204">
        <v>339.01</v>
      </c>
      <c r="F30" s="205">
        <v>4.3899999999999997</v>
      </c>
      <c r="G30" s="202" t="s">
        <v>758</v>
      </c>
      <c r="H30" s="202" t="s">
        <v>724</v>
      </c>
      <c r="I30" s="202" t="s">
        <v>352</v>
      </c>
      <c r="J30" s="202"/>
      <c r="K30" s="202" t="s">
        <v>955</v>
      </c>
      <c r="L30" s="202" t="s">
        <v>998</v>
      </c>
      <c r="M30" s="207"/>
      <c r="N30" s="202" t="s">
        <v>1012</v>
      </c>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row>
    <row r="31" spans="1:40" s="211" customFormat="1" ht="39" customHeight="1" x14ac:dyDescent="0.25">
      <c r="A31" s="161" t="s">
        <v>881</v>
      </c>
      <c r="B31" s="220" t="s">
        <v>923</v>
      </c>
      <c r="C31" s="220"/>
      <c r="D31" s="220"/>
      <c r="E31" s="220"/>
      <c r="F31" s="220"/>
      <c r="G31" s="220"/>
      <c r="H31" s="220"/>
      <c r="I31" s="220"/>
      <c r="J31" s="220"/>
      <c r="K31" s="220"/>
      <c r="L31" s="208"/>
      <c r="M31" s="208"/>
      <c r="N31" s="208"/>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row>
    <row r="32" spans="1:40" s="211" customFormat="1" ht="117" customHeight="1" x14ac:dyDescent="0.25">
      <c r="A32" s="202">
        <v>26</v>
      </c>
      <c r="B32" s="213" t="s">
        <v>907</v>
      </c>
      <c r="C32" s="202" t="s">
        <v>915</v>
      </c>
      <c r="D32" s="202" t="s">
        <v>953</v>
      </c>
      <c r="E32" s="202">
        <v>112.633</v>
      </c>
      <c r="F32" s="202">
        <v>0.27700000000000002</v>
      </c>
      <c r="G32" s="202" t="s">
        <v>911</v>
      </c>
      <c r="H32" s="202" t="s">
        <v>917</v>
      </c>
      <c r="I32" s="202" t="s">
        <v>918</v>
      </c>
      <c r="J32" s="202" t="s">
        <v>1011</v>
      </c>
      <c r="K32" s="202" t="s">
        <v>973</v>
      </c>
      <c r="L32" s="208"/>
      <c r="M32" s="208"/>
      <c r="N32" s="202" t="s">
        <v>1015</v>
      </c>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row>
    <row r="33" spans="1:40" s="211" customFormat="1" ht="99.75" customHeight="1" x14ac:dyDescent="0.25">
      <c r="A33" s="202">
        <v>27</v>
      </c>
      <c r="B33" s="213" t="s">
        <v>908</v>
      </c>
      <c r="C33" s="202" t="s">
        <v>916</v>
      </c>
      <c r="D33" s="202" t="s">
        <v>954</v>
      </c>
      <c r="E33" s="202">
        <v>343.36700000000002</v>
      </c>
      <c r="F33" s="202">
        <v>3.28</v>
      </c>
      <c r="G33" s="202" t="s">
        <v>912</v>
      </c>
      <c r="H33" s="202" t="s">
        <v>917</v>
      </c>
      <c r="I33" s="202" t="s">
        <v>919</v>
      </c>
      <c r="J33" s="202" t="s">
        <v>1014</v>
      </c>
      <c r="K33" s="202" t="s">
        <v>973</v>
      </c>
      <c r="L33" s="208"/>
      <c r="M33" s="208"/>
      <c r="N33" s="202" t="s">
        <v>1015</v>
      </c>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row>
    <row r="34" spans="1:40" s="211" customFormat="1" ht="99" customHeight="1" x14ac:dyDescent="0.25">
      <c r="A34" s="202">
        <v>28</v>
      </c>
      <c r="B34" s="213" t="s">
        <v>909</v>
      </c>
      <c r="C34" s="202" t="s">
        <v>915</v>
      </c>
      <c r="D34" s="202" t="s">
        <v>953</v>
      </c>
      <c r="E34" s="202">
        <v>247.38300000000001</v>
      </c>
      <c r="F34" s="202">
        <v>0.61</v>
      </c>
      <c r="G34" s="202" t="s">
        <v>913</v>
      </c>
      <c r="H34" s="202" t="s">
        <v>917</v>
      </c>
      <c r="I34" s="202" t="s">
        <v>918</v>
      </c>
      <c r="J34" s="202" t="s">
        <v>1011</v>
      </c>
      <c r="K34" s="202" t="s">
        <v>973</v>
      </c>
      <c r="L34" s="208"/>
      <c r="M34" s="208"/>
      <c r="N34" s="202" t="s">
        <v>1015</v>
      </c>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row>
    <row r="35" spans="1:40" s="211" customFormat="1" ht="104.25" customHeight="1" x14ac:dyDescent="0.25">
      <c r="A35" s="202">
        <v>29</v>
      </c>
      <c r="B35" s="213" t="s">
        <v>910</v>
      </c>
      <c r="C35" s="202" t="s">
        <v>915</v>
      </c>
      <c r="D35" s="202" t="s">
        <v>953</v>
      </c>
      <c r="E35" s="202">
        <v>290.98399999999998</v>
      </c>
      <c r="F35" s="202">
        <v>0.73599999999999999</v>
      </c>
      <c r="G35" s="202" t="s">
        <v>914</v>
      </c>
      <c r="H35" s="202" t="s">
        <v>917</v>
      </c>
      <c r="I35" s="202" t="s">
        <v>918</v>
      </c>
      <c r="J35" s="202" t="s">
        <v>1011</v>
      </c>
      <c r="K35" s="202" t="s">
        <v>973</v>
      </c>
      <c r="L35" s="208"/>
      <c r="M35" s="208"/>
      <c r="N35" s="202" t="s">
        <v>1015</v>
      </c>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row>
    <row r="36" spans="1:40" s="211" customFormat="1" ht="155.25" customHeight="1" x14ac:dyDescent="0.25">
      <c r="A36" s="202">
        <v>30</v>
      </c>
      <c r="B36" s="213" t="s">
        <v>959</v>
      </c>
      <c r="C36" s="202" t="s">
        <v>960</v>
      </c>
      <c r="D36" s="202" t="s">
        <v>953</v>
      </c>
      <c r="E36" s="90">
        <v>979.928</v>
      </c>
      <c r="F36" s="90">
        <v>1.34</v>
      </c>
      <c r="G36" s="202" t="s">
        <v>961</v>
      </c>
      <c r="H36" s="202" t="s">
        <v>917</v>
      </c>
      <c r="I36" s="202" t="s">
        <v>918</v>
      </c>
      <c r="J36" s="202" t="s">
        <v>1011</v>
      </c>
      <c r="K36" s="202" t="s">
        <v>973</v>
      </c>
      <c r="L36" s="208"/>
      <c r="M36" s="208"/>
      <c r="N36" s="202" t="s">
        <v>1015</v>
      </c>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row>
    <row r="37" spans="1:40" s="211" customFormat="1" ht="106.5" customHeight="1" x14ac:dyDescent="0.25">
      <c r="A37" s="202">
        <v>31</v>
      </c>
      <c r="B37" s="213" t="s">
        <v>962</v>
      </c>
      <c r="C37" s="202" t="s">
        <v>963</v>
      </c>
      <c r="D37" s="90" t="s">
        <v>964</v>
      </c>
      <c r="E37" s="90">
        <v>1565.4780000000001</v>
      </c>
      <c r="F37" s="90">
        <v>1.35</v>
      </c>
      <c r="G37" s="202" t="s">
        <v>967</v>
      </c>
      <c r="H37" s="202" t="s">
        <v>965</v>
      </c>
      <c r="I37" s="84" t="s">
        <v>966</v>
      </c>
      <c r="J37" s="84"/>
      <c r="K37" s="202" t="s">
        <v>973</v>
      </c>
      <c r="L37" s="208"/>
      <c r="M37" s="98" t="s">
        <v>976</v>
      </c>
      <c r="N37" s="202" t="s">
        <v>1013</v>
      </c>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row>
    <row r="38" spans="1:40" s="211" customFormat="1" x14ac:dyDescent="0.25">
      <c r="A38" s="207"/>
      <c r="B38" s="215"/>
      <c r="G38" s="215"/>
      <c r="H38" s="159"/>
      <c r="I38" s="159"/>
      <c r="J38" s="159"/>
      <c r="K38" s="217"/>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row>
    <row r="39" spans="1:40" s="211" customFormat="1" x14ac:dyDescent="0.25">
      <c r="A39" s="207"/>
      <c r="B39" s="215"/>
      <c r="G39" s="215"/>
      <c r="H39" s="159"/>
      <c r="I39" s="159"/>
      <c r="J39" s="159"/>
      <c r="K39" s="217"/>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row>
    <row r="40" spans="1:40" s="211" customFormat="1" x14ac:dyDescent="0.25">
      <c r="A40" s="207"/>
      <c r="B40" s="215"/>
      <c r="G40" s="215"/>
      <c r="H40" s="159"/>
      <c r="I40" s="159"/>
      <c r="J40" s="159"/>
      <c r="K40" s="217"/>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row>
    <row r="41" spans="1:40" s="211" customFormat="1" x14ac:dyDescent="0.25">
      <c r="A41" s="207"/>
      <c r="B41" s="215"/>
      <c r="G41" s="215"/>
      <c r="H41" s="159"/>
      <c r="I41" s="159"/>
      <c r="J41" s="159"/>
      <c r="K41" s="217"/>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row>
    <row r="42" spans="1:40" s="211" customFormat="1" x14ac:dyDescent="0.25">
      <c r="A42" s="207"/>
      <c r="B42" s="215"/>
      <c r="G42" s="215"/>
      <c r="H42" s="159"/>
      <c r="I42" s="159"/>
      <c r="J42" s="159"/>
      <c r="K42" s="217"/>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row>
  </sheetData>
  <mergeCells count="4">
    <mergeCell ref="B5:K5"/>
    <mergeCell ref="B31:K31"/>
    <mergeCell ref="A2:N2"/>
    <mergeCell ref="A3:N3"/>
  </mergeCells>
  <conditionalFormatting sqref="B6">
    <cfRule type="duplicateValues" dxfId="65" priority="43"/>
    <cfRule type="duplicateValues" dxfId="64" priority="44"/>
  </conditionalFormatting>
  <conditionalFormatting sqref="B24:B25">
    <cfRule type="duplicateValues" dxfId="63" priority="39"/>
    <cfRule type="duplicateValues" dxfId="62" priority="40"/>
  </conditionalFormatting>
  <conditionalFormatting sqref="B26:B30 B7:B23">
    <cfRule type="duplicateValues" dxfId="61" priority="58"/>
    <cfRule type="duplicateValues" dxfId="60" priority="59"/>
  </conditionalFormatting>
  <conditionalFormatting sqref="B31:B32">
    <cfRule type="duplicateValues" dxfId="59" priority="41"/>
    <cfRule type="duplicateValues" dxfId="58" priority="42"/>
  </conditionalFormatting>
  <conditionalFormatting sqref="K25">
    <cfRule type="duplicateValues" dxfId="57" priority="37"/>
    <cfRule type="duplicateValues" dxfId="56" priority="38"/>
  </conditionalFormatting>
  <conditionalFormatting sqref="K28">
    <cfRule type="duplicateValues" dxfId="55" priority="33"/>
    <cfRule type="duplicateValues" dxfId="54" priority="34"/>
  </conditionalFormatting>
  <conditionalFormatting sqref="M7">
    <cfRule type="duplicateValues" dxfId="53" priority="60"/>
    <cfRule type="duplicateValues" dxfId="52" priority="61"/>
  </conditionalFormatting>
  <conditionalFormatting sqref="M9">
    <cfRule type="duplicateValues" dxfId="51" priority="62"/>
    <cfRule type="duplicateValues" dxfId="50" priority="63"/>
  </conditionalFormatting>
  <conditionalFormatting sqref="M11">
    <cfRule type="duplicateValues" dxfId="49" priority="64"/>
    <cfRule type="duplicateValues" dxfId="48" priority="65"/>
  </conditionalFormatting>
  <conditionalFormatting sqref="M13">
    <cfRule type="duplicateValues" dxfId="47" priority="66"/>
    <cfRule type="duplicateValues" dxfId="46" priority="67"/>
  </conditionalFormatting>
  <conditionalFormatting sqref="M14 M18:M19">
    <cfRule type="duplicateValues" dxfId="45" priority="72"/>
    <cfRule type="duplicateValues" dxfId="44" priority="73"/>
  </conditionalFormatting>
  <conditionalFormatting sqref="M15">
    <cfRule type="duplicateValues" dxfId="43" priority="68"/>
    <cfRule type="duplicateValues" dxfId="42" priority="69"/>
  </conditionalFormatting>
  <conditionalFormatting sqref="M16">
    <cfRule type="duplicateValues" dxfId="41" priority="70"/>
    <cfRule type="duplicateValues" dxfId="40" priority="71"/>
  </conditionalFormatting>
  <conditionalFormatting sqref="M27">
    <cfRule type="duplicateValues" dxfId="39" priority="78"/>
    <cfRule type="duplicateValues" dxfId="38" priority="79"/>
  </conditionalFormatting>
  <pageMargins left="0.1" right="0.1" top="0.25" bottom="0.25" header="0.3" footer="0.3"/>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BEC1C-DEAB-4EBA-A4C4-0A6510B9D03C}">
  <dimension ref="A1:AN18"/>
  <sheetViews>
    <sheetView topLeftCell="G17" zoomScale="85" zoomScaleNormal="85" workbookViewId="0">
      <selection activeCell="M24" sqref="M24"/>
    </sheetView>
  </sheetViews>
  <sheetFormatPr defaultColWidth="9" defaultRowHeight="15.75" x14ac:dyDescent="0.25"/>
  <cols>
    <col min="1" max="1" width="6.625" style="207" customWidth="1"/>
    <col min="2" max="2" width="21" style="215" customWidth="1"/>
    <col min="3" max="3" width="17.75" style="211" customWidth="1"/>
    <col min="4" max="4" width="14" style="211" customWidth="1"/>
    <col min="5" max="5" width="9.25" style="211" customWidth="1"/>
    <col min="6" max="6" width="7.5" style="211" customWidth="1"/>
    <col min="7" max="7" width="15.25" style="215" customWidth="1"/>
    <col min="8" max="8" width="17.25" style="159" hidden="1" customWidth="1"/>
    <col min="9" max="9" width="13.875" style="159" customWidth="1"/>
    <col min="10" max="10" width="19.375" style="159" customWidth="1"/>
    <col min="11" max="11" width="18.625" style="217" customWidth="1"/>
    <col min="12" max="12" width="28" style="120" customWidth="1"/>
    <col min="13" max="13" width="29.625" style="120" customWidth="1"/>
    <col min="14" max="14" width="34.375" style="120" customWidth="1"/>
    <col min="15" max="16384" width="9" style="120"/>
  </cols>
  <sheetData>
    <row r="1" spans="1:40" ht="21.75" customHeight="1" x14ac:dyDescent="0.3">
      <c r="N1" s="218" t="s">
        <v>1017</v>
      </c>
    </row>
    <row r="2" spans="1:40" ht="21" customHeight="1" x14ac:dyDescent="0.25">
      <c r="A2" s="221" t="s">
        <v>1042</v>
      </c>
      <c r="B2" s="221"/>
      <c r="C2" s="221"/>
      <c r="D2" s="221"/>
      <c r="E2" s="221"/>
      <c r="F2" s="221"/>
      <c r="G2" s="221"/>
      <c r="H2" s="221"/>
      <c r="I2" s="221"/>
      <c r="J2" s="221"/>
      <c r="K2" s="221"/>
      <c r="L2" s="221"/>
      <c r="M2" s="221"/>
      <c r="N2" s="221"/>
    </row>
    <row r="3" spans="1:40" ht="18" customHeight="1" x14ac:dyDescent="0.25">
      <c r="A3" s="222" t="s">
        <v>1031</v>
      </c>
      <c r="B3" s="222"/>
      <c r="C3" s="222"/>
      <c r="D3" s="222"/>
      <c r="E3" s="222"/>
      <c r="F3" s="222"/>
      <c r="G3" s="222"/>
      <c r="H3" s="222"/>
      <c r="I3" s="222"/>
      <c r="J3" s="222"/>
      <c r="K3" s="222"/>
      <c r="L3" s="222"/>
      <c r="M3" s="222"/>
      <c r="N3" s="222"/>
    </row>
    <row r="4" spans="1:40" ht="132.75" customHeight="1" x14ac:dyDescent="0.25">
      <c r="A4" s="161" t="s">
        <v>0</v>
      </c>
      <c r="B4" s="161" t="s">
        <v>1</v>
      </c>
      <c r="C4" s="161" t="s">
        <v>937</v>
      </c>
      <c r="D4" s="161" t="s">
        <v>1024</v>
      </c>
      <c r="E4" s="161" t="s">
        <v>82</v>
      </c>
      <c r="F4" s="161" t="s">
        <v>897</v>
      </c>
      <c r="G4" s="161" t="s">
        <v>958</v>
      </c>
      <c r="H4" s="161" t="s">
        <v>719</v>
      </c>
      <c r="I4" s="161" t="s">
        <v>924</v>
      </c>
      <c r="J4" s="161" t="s">
        <v>1026</v>
      </c>
      <c r="K4" s="161" t="s">
        <v>977</v>
      </c>
      <c r="L4" s="161" t="s">
        <v>987</v>
      </c>
      <c r="M4" s="161" t="s">
        <v>991</v>
      </c>
      <c r="N4" s="161" t="s">
        <v>1032</v>
      </c>
    </row>
    <row r="5" spans="1:40" ht="112.5" customHeight="1" x14ac:dyDescent="0.25">
      <c r="A5" s="202">
        <v>1</v>
      </c>
      <c r="B5" s="201" t="s">
        <v>898</v>
      </c>
      <c r="C5" s="202" t="s">
        <v>899</v>
      </c>
      <c r="D5" s="202" t="s">
        <v>948</v>
      </c>
      <c r="E5" s="209">
        <v>404.07876800000003</v>
      </c>
      <c r="F5" s="202">
        <v>8.14</v>
      </c>
      <c r="G5" s="202" t="s">
        <v>900</v>
      </c>
      <c r="H5" s="202" t="s">
        <v>925</v>
      </c>
      <c r="I5" s="202" t="s">
        <v>346</v>
      </c>
      <c r="J5" s="202" t="s">
        <v>1000</v>
      </c>
      <c r="K5" s="202" t="s">
        <v>978</v>
      </c>
      <c r="L5" s="202" t="s">
        <v>997</v>
      </c>
      <c r="M5" s="216" t="s">
        <v>1009</v>
      </c>
      <c r="N5" s="202" t="s">
        <v>1041</v>
      </c>
    </row>
    <row r="6" spans="1:40" s="211" customFormat="1" ht="126.75" customHeight="1" x14ac:dyDescent="0.25">
      <c r="A6" s="210">
        <v>2</v>
      </c>
      <c r="B6" s="201" t="s">
        <v>759</v>
      </c>
      <c r="C6" s="202" t="s">
        <v>343</v>
      </c>
      <c r="D6" s="202" t="s">
        <v>940</v>
      </c>
      <c r="E6" s="204">
        <v>123.086</v>
      </c>
      <c r="F6" s="205">
        <v>1.66</v>
      </c>
      <c r="G6" s="202" t="s">
        <v>40</v>
      </c>
      <c r="H6" s="202" t="s">
        <v>927</v>
      </c>
      <c r="I6" s="202" t="s">
        <v>35</v>
      </c>
      <c r="J6" s="202" t="s">
        <v>985</v>
      </c>
      <c r="K6" s="202" t="s">
        <v>969</v>
      </c>
      <c r="L6" s="202" t="s">
        <v>979</v>
      </c>
      <c r="M6" s="201" t="s">
        <v>993</v>
      </c>
      <c r="N6" s="202" t="s">
        <v>1043</v>
      </c>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row>
    <row r="7" spans="1:40" s="211" customFormat="1" ht="123" customHeight="1" x14ac:dyDescent="0.25">
      <c r="A7" s="202">
        <v>3</v>
      </c>
      <c r="B7" s="201" t="s">
        <v>760</v>
      </c>
      <c r="C7" s="202" t="s">
        <v>935</v>
      </c>
      <c r="D7" s="202" t="s">
        <v>941</v>
      </c>
      <c r="E7" s="206">
        <v>184.18600000000001</v>
      </c>
      <c r="F7" s="203">
        <v>3.72</v>
      </c>
      <c r="G7" s="202" t="s">
        <v>39</v>
      </c>
      <c r="H7" s="202" t="s">
        <v>928</v>
      </c>
      <c r="I7" s="202" t="s">
        <v>35</v>
      </c>
      <c r="J7" s="202" t="s">
        <v>1001</v>
      </c>
      <c r="K7" s="202" t="s">
        <v>970</v>
      </c>
      <c r="L7" s="202" t="s">
        <v>995</v>
      </c>
      <c r="M7" s="202" t="s">
        <v>993</v>
      </c>
      <c r="N7" s="202" t="s">
        <v>1044</v>
      </c>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row>
    <row r="8" spans="1:40" s="211" customFormat="1" ht="123" customHeight="1" x14ac:dyDescent="0.25">
      <c r="A8" s="210">
        <v>4</v>
      </c>
      <c r="B8" s="201" t="s">
        <v>344</v>
      </c>
      <c r="C8" s="202" t="s">
        <v>353</v>
      </c>
      <c r="D8" s="202" t="s">
        <v>940</v>
      </c>
      <c r="E8" s="212">
        <v>126.145</v>
      </c>
      <c r="F8" s="203">
        <v>2.02</v>
      </c>
      <c r="G8" s="202" t="s">
        <v>41</v>
      </c>
      <c r="H8" s="202" t="s">
        <v>929</v>
      </c>
      <c r="I8" s="202" t="s">
        <v>35</v>
      </c>
      <c r="J8" s="202" t="s">
        <v>985</v>
      </c>
      <c r="K8" s="202" t="s">
        <v>969</v>
      </c>
      <c r="L8" s="202" t="s">
        <v>986</v>
      </c>
      <c r="M8" s="201" t="s">
        <v>993</v>
      </c>
      <c r="N8" s="202" t="s">
        <v>1043</v>
      </c>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row>
    <row r="9" spans="1:40" s="211" customFormat="1" ht="121.5" customHeight="1" x14ac:dyDescent="0.25">
      <c r="A9" s="202">
        <v>5</v>
      </c>
      <c r="B9" s="201" t="s">
        <v>345</v>
      </c>
      <c r="C9" s="202" t="s">
        <v>348</v>
      </c>
      <c r="D9" s="202" t="s">
        <v>942</v>
      </c>
      <c r="E9" s="202">
        <v>199.18700000000001</v>
      </c>
      <c r="F9" s="203">
        <v>2.38</v>
      </c>
      <c r="G9" s="202" t="s">
        <v>347</v>
      </c>
      <c r="H9" s="202" t="s">
        <v>930</v>
      </c>
      <c r="I9" s="202" t="s">
        <v>346</v>
      </c>
      <c r="J9" s="202" t="s">
        <v>982</v>
      </c>
      <c r="K9" s="216" t="s">
        <v>971</v>
      </c>
      <c r="L9" s="202" t="s">
        <v>998</v>
      </c>
      <c r="M9" s="202" t="s">
        <v>993</v>
      </c>
      <c r="N9" s="202" t="s">
        <v>1045</v>
      </c>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row>
    <row r="10" spans="1:40" s="211" customFormat="1" ht="120.75" customHeight="1" x14ac:dyDescent="0.25">
      <c r="A10" s="210">
        <v>6</v>
      </c>
      <c r="B10" s="201" t="s">
        <v>349</v>
      </c>
      <c r="C10" s="202" t="s">
        <v>351</v>
      </c>
      <c r="D10" s="202" t="s">
        <v>942</v>
      </c>
      <c r="E10" s="202">
        <v>857.63699999999994</v>
      </c>
      <c r="F10" s="203">
        <v>7.23</v>
      </c>
      <c r="G10" s="202" t="s">
        <v>350</v>
      </c>
      <c r="H10" s="202" t="s">
        <v>931</v>
      </c>
      <c r="I10" s="202" t="s">
        <v>346</v>
      </c>
      <c r="J10" s="202" t="s">
        <v>982</v>
      </c>
      <c r="K10" s="216" t="s">
        <v>971</v>
      </c>
      <c r="L10" s="202" t="s">
        <v>998</v>
      </c>
      <c r="M10" s="201" t="s">
        <v>993</v>
      </c>
      <c r="N10" s="202" t="s">
        <v>1045</v>
      </c>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row>
    <row r="11" spans="1:40" s="211" customFormat="1" ht="127.5" customHeight="1" x14ac:dyDescent="0.25">
      <c r="A11" s="202">
        <v>7</v>
      </c>
      <c r="B11" s="201" t="s">
        <v>36</v>
      </c>
      <c r="C11" s="202" t="s">
        <v>46</v>
      </c>
      <c r="D11" s="202" t="s">
        <v>941</v>
      </c>
      <c r="E11" s="202">
        <v>282144</v>
      </c>
      <c r="F11" s="203">
        <v>3.58</v>
      </c>
      <c r="G11" s="202" t="s">
        <v>921</v>
      </c>
      <c r="H11" s="202" t="s">
        <v>956</v>
      </c>
      <c r="I11" s="202" t="s">
        <v>35</v>
      </c>
      <c r="J11" s="202" t="s">
        <v>981</v>
      </c>
      <c r="K11" s="202" t="s">
        <v>969</v>
      </c>
      <c r="L11" s="202" t="s">
        <v>995</v>
      </c>
      <c r="M11" s="201" t="s">
        <v>993</v>
      </c>
      <c r="N11" s="202" t="s">
        <v>1044</v>
      </c>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row>
    <row r="12" spans="1:40" s="211" customFormat="1" ht="111" customHeight="1" x14ac:dyDescent="0.25">
      <c r="A12" s="210">
        <v>8</v>
      </c>
      <c r="B12" s="201" t="s">
        <v>37</v>
      </c>
      <c r="C12" s="202" t="s">
        <v>47</v>
      </c>
      <c r="D12" s="202" t="s">
        <v>940</v>
      </c>
      <c r="E12" s="204">
        <v>424.36200000000002</v>
      </c>
      <c r="F12" s="205">
        <v>5.0199999999999996</v>
      </c>
      <c r="G12" s="202" t="s">
        <v>38</v>
      </c>
      <c r="H12" s="202" t="s">
        <v>821</v>
      </c>
      <c r="I12" s="202" t="s">
        <v>35</v>
      </c>
      <c r="J12" s="202" t="s">
        <v>980</v>
      </c>
      <c r="K12" s="202" t="s">
        <v>969</v>
      </c>
      <c r="L12" s="202" t="s">
        <v>995</v>
      </c>
      <c r="M12" s="201" t="s">
        <v>993</v>
      </c>
      <c r="N12" s="202" t="s">
        <v>1046</v>
      </c>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row>
    <row r="13" spans="1:40" s="211" customFormat="1" ht="99.75" customHeight="1" x14ac:dyDescent="0.25">
      <c r="A13" s="202">
        <v>9</v>
      </c>
      <c r="B13" s="201" t="s">
        <v>647</v>
      </c>
      <c r="C13" s="202" t="s">
        <v>648</v>
      </c>
      <c r="D13" s="202" t="s">
        <v>944</v>
      </c>
      <c r="E13" s="202">
        <v>329.71499999999997</v>
      </c>
      <c r="F13" s="203">
        <v>4.2300000000000004</v>
      </c>
      <c r="G13" s="202" t="s">
        <v>649</v>
      </c>
      <c r="H13" s="202" t="s">
        <v>933</v>
      </c>
      <c r="I13" s="202" t="s">
        <v>346</v>
      </c>
      <c r="J13" s="202" t="s">
        <v>990</v>
      </c>
      <c r="K13" s="202" t="s">
        <v>969</v>
      </c>
      <c r="L13" s="202" t="s">
        <v>999</v>
      </c>
      <c r="M13" s="202" t="s">
        <v>994</v>
      </c>
      <c r="N13" s="202" t="s">
        <v>1047</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row>
    <row r="14" spans="1:40" s="211" customFormat="1" ht="108" customHeight="1" x14ac:dyDescent="0.25">
      <c r="A14" s="210">
        <v>10</v>
      </c>
      <c r="B14" s="201" t="s">
        <v>42</v>
      </c>
      <c r="C14" s="202" t="s">
        <v>48</v>
      </c>
      <c r="D14" s="202" t="s">
        <v>940</v>
      </c>
      <c r="E14" s="202">
        <v>159.08000000000001</v>
      </c>
      <c r="F14" s="203">
        <v>3.07</v>
      </c>
      <c r="G14" s="202" t="s">
        <v>629</v>
      </c>
      <c r="H14" s="202" t="s">
        <v>996</v>
      </c>
      <c r="I14" s="202" t="s">
        <v>35</v>
      </c>
      <c r="J14" s="202" t="s">
        <v>990</v>
      </c>
      <c r="K14" s="202" t="s">
        <v>969</v>
      </c>
      <c r="L14" s="202" t="s">
        <v>995</v>
      </c>
      <c r="M14" s="201" t="s">
        <v>994</v>
      </c>
      <c r="N14" s="202" t="s">
        <v>1046</v>
      </c>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row>
    <row r="15" spans="1:40" s="211" customFormat="1" ht="100.5" customHeight="1" x14ac:dyDescent="0.25">
      <c r="A15" s="202">
        <v>11</v>
      </c>
      <c r="B15" s="201" t="s">
        <v>901</v>
      </c>
      <c r="C15" s="202" t="s">
        <v>903</v>
      </c>
      <c r="D15" s="202" t="s">
        <v>939</v>
      </c>
      <c r="E15" s="202">
        <v>141.959</v>
      </c>
      <c r="F15" s="203">
        <v>3.15</v>
      </c>
      <c r="G15" s="202" t="s">
        <v>905</v>
      </c>
      <c r="H15" s="202" t="s">
        <v>733</v>
      </c>
      <c r="I15" s="202" t="s">
        <v>352</v>
      </c>
      <c r="J15" s="202" t="s">
        <v>984</v>
      </c>
      <c r="K15" s="202" t="s">
        <v>969</v>
      </c>
      <c r="L15" s="202" t="s">
        <v>998</v>
      </c>
      <c r="M15" s="202"/>
      <c r="N15" s="202" t="s">
        <v>1048</v>
      </c>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row>
    <row r="16" spans="1:40" s="211" customFormat="1" ht="111.75" customHeight="1" x14ac:dyDescent="0.25">
      <c r="A16" s="210">
        <v>12</v>
      </c>
      <c r="B16" s="201" t="s">
        <v>902</v>
      </c>
      <c r="C16" s="202" t="s">
        <v>904</v>
      </c>
      <c r="D16" s="202" t="s">
        <v>948</v>
      </c>
      <c r="E16" s="202">
        <v>638.57899999999995</v>
      </c>
      <c r="F16" s="203">
        <v>5.96</v>
      </c>
      <c r="G16" s="202" t="s">
        <v>906</v>
      </c>
      <c r="H16" s="202" t="s">
        <v>933</v>
      </c>
      <c r="I16" s="202" t="s">
        <v>346</v>
      </c>
      <c r="J16" s="202" t="s">
        <v>983</v>
      </c>
      <c r="K16" s="201" t="s">
        <v>973</v>
      </c>
      <c r="L16" s="202" t="s">
        <v>1010</v>
      </c>
      <c r="M16" s="202"/>
      <c r="N16" s="202" t="s">
        <v>1049</v>
      </c>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row>
    <row r="17" spans="1:40" s="211" customFormat="1" ht="105.75" customHeight="1" x14ac:dyDescent="0.25">
      <c r="A17" s="202">
        <v>13</v>
      </c>
      <c r="B17" s="201" t="s">
        <v>652</v>
      </c>
      <c r="C17" s="202" t="s">
        <v>950</v>
      </c>
      <c r="D17" s="202" t="s">
        <v>948</v>
      </c>
      <c r="E17" s="204">
        <v>305.14400000000001</v>
      </c>
      <c r="F17" s="205">
        <v>3.29</v>
      </c>
      <c r="G17" s="202" t="s">
        <v>763</v>
      </c>
      <c r="H17" s="201" t="s">
        <v>826</v>
      </c>
      <c r="I17" s="202" t="s">
        <v>401</v>
      </c>
      <c r="J17" s="202" t="s">
        <v>1000</v>
      </c>
      <c r="K17" s="202" t="s">
        <v>973</v>
      </c>
      <c r="L17" s="202" t="s">
        <v>999</v>
      </c>
      <c r="M17" s="201" t="s">
        <v>992</v>
      </c>
      <c r="N17" s="202" t="s">
        <v>1049</v>
      </c>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row>
    <row r="18" spans="1:40" s="211" customFormat="1" ht="149.25" customHeight="1" x14ac:dyDescent="0.25">
      <c r="A18" s="210">
        <v>14</v>
      </c>
      <c r="B18" s="201" t="s">
        <v>756</v>
      </c>
      <c r="C18" s="202" t="s">
        <v>757</v>
      </c>
      <c r="D18" s="202" t="s">
        <v>952</v>
      </c>
      <c r="E18" s="204">
        <v>339.01</v>
      </c>
      <c r="F18" s="205">
        <v>4.3899999999999997</v>
      </c>
      <c r="G18" s="202" t="s">
        <v>758</v>
      </c>
      <c r="H18" s="202" t="s">
        <v>724</v>
      </c>
      <c r="I18" s="202" t="s">
        <v>352</v>
      </c>
      <c r="J18" s="202"/>
      <c r="K18" s="202" t="s">
        <v>955</v>
      </c>
      <c r="L18" s="202" t="s">
        <v>998</v>
      </c>
      <c r="M18" s="202"/>
      <c r="N18" s="202" t="s">
        <v>1050</v>
      </c>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row>
  </sheetData>
  <mergeCells count="2">
    <mergeCell ref="A2:N2"/>
    <mergeCell ref="A3:N3"/>
  </mergeCells>
  <conditionalFormatting sqref="B5">
    <cfRule type="duplicateValues" dxfId="37" priority="21"/>
    <cfRule type="duplicateValues" dxfId="36" priority="22"/>
  </conditionalFormatting>
  <conditionalFormatting sqref="B15:B16">
    <cfRule type="duplicateValues" dxfId="35" priority="5"/>
    <cfRule type="duplicateValues" dxfId="34" priority="6"/>
  </conditionalFormatting>
  <conditionalFormatting sqref="B17:B18 B6:B14">
    <cfRule type="duplicateValues" dxfId="33" priority="13"/>
    <cfRule type="duplicateValues" dxfId="32" priority="14"/>
  </conditionalFormatting>
  <conditionalFormatting sqref="K16">
    <cfRule type="duplicateValues" dxfId="31" priority="3"/>
    <cfRule type="duplicateValues" dxfId="30" priority="4"/>
  </conditionalFormatting>
  <conditionalFormatting sqref="M6">
    <cfRule type="duplicateValues" dxfId="29" priority="15"/>
    <cfRule type="duplicateValues" dxfId="28" priority="16"/>
  </conditionalFormatting>
  <conditionalFormatting sqref="M8">
    <cfRule type="duplicateValues" dxfId="27" priority="17"/>
    <cfRule type="duplicateValues" dxfId="26" priority="18"/>
  </conditionalFormatting>
  <conditionalFormatting sqref="M10">
    <cfRule type="duplicateValues" dxfId="25" priority="19"/>
    <cfRule type="duplicateValues" dxfId="24" priority="20"/>
  </conditionalFormatting>
  <conditionalFormatting sqref="M11">
    <cfRule type="duplicateValues" dxfId="23" priority="7"/>
    <cfRule type="duplicateValues" dxfId="22" priority="8"/>
  </conditionalFormatting>
  <conditionalFormatting sqref="M12">
    <cfRule type="duplicateValues" dxfId="21" priority="9"/>
    <cfRule type="duplicateValues" dxfId="20" priority="10"/>
  </conditionalFormatting>
  <conditionalFormatting sqref="M14">
    <cfRule type="duplicateValues" dxfId="19" priority="11"/>
    <cfRule type="duplicateValues" dxfId="18" priority="12"/>
  </conditionalFormatting>
  <conditionalFormatting sqref="M17">
    <cfRule type="duplicateValues" dxfId="17" priority="1"/>
    <cfRule type="duplicateValues" dxfId="16" priority="2"/>
  </conditionalFormatting>
  <pageMargins left="0.1" right="0.1" top="0.25" bottom="0.2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FEADE-6B83-46BA-B2F6-050A842CAE26}">
  <dimension ref="A1:AM9"/>
  <sheetViews>
    <sheetView topLeftCell="I1" zoomScale="85" zoomScaleNormal="85" workbookViewId="0">
      <selection activeCell="M4" sqref="M4"/>
    </sheetView>
  </sheetViews>
  <sheetFormatPr defaultColWidth="9" defaultRowHeight="15.75" x14ac:dyDescent="0.25"/>
  <cols>
    <col min="1" max="1" width="4.875" style="207" customWidth="1"/>
    <col min="2" max="2" width="21" style="215" customWidth="1"/>
    <col min="3" max="3" width="17.75" style="211" customWidth="1"/>
    <col min="4" max="4" width="14" style="211" customWidth="1"/>
    <col min="5" max="5" width="9.25" style="211" customWidth="1"/>
    <col min="6" max="6" width="7.5" style="211" customWidth="1"/>
    <col min="7" max="7" width="15.25" style="215" customWidth="1"/>
    <col min="8" max="8" width="17.25" style="159" hidden="1" customWidth="1"/>
    <col min="9" max="9" width="13.875" style="159" customWidth="1"/>
    <col min="10" max="10" width="19.375" style="159" customWidth="1"/>
    <col min="11" max="11" width="19.625" style="217" customWidth="1"/>
    <col min="12" max="12" width="30.125" style="120" customWidth="1"/>
    <col min="13" max="13" width="34.375" style="120" customWidth="1"/>
    <col min="14" max="16384" width="9" style="120"/>
  </cols>
  <sheetData>
    <row r="1" spans="1:39" ht="19.5" customHeight="1" x14ac:dyDescent="0.3">
      <c r="M1" s="218" t="s">
        <v>1019</v>
      </c>
    </row>
    <row r="2" spans="1:39" ht="20.25" customHeight="1" x14ac:dyDescent="0.25">
      <c r="A2" s="221" t="s">
        <v>1021</v>
      </c>
      <c r="B2" s="221"/>
      <c r="C2" s="221"/>
      <c r="D2" s="221"/>
      <c r="E2" s="221"/>
      <c r="F2" s="221"/>
      <c r="G2" s="221"/>
      <c r="H2" s="221"/>
      <c r="I2" s="221"/>
      <c r="J2" s="221"/>
      <c r="K2" s="221"/>
      <c r="L2" s="221"/>
      <c r="M2" s="221"/>
    </row>
    <row r="3" spans="1:39" ht="27.75" customHeight="1" x14ac:dyDescent="0.25">
      <c r="A3" s="222" t="s">
        <v>1031</v>
      </c>
      <c r="B3" s="222"/>
      <c r="C3" s="222"/>
      <c r="D3" s="222"/>
      <c r="E3" s="222"/>
      <c r="F3" s="222"/>
      <c r="G3" s="222"/>
      <c r="H3" s="222"/>
      <c r="I3" s="222"/>
      <c r="J3" s="222"/>
      <c r="K3" s="222"/>
      <c r="L3" s="222"/>
      <c r="M3" s="222"/>
    </row>
    <row r="4" spans="1:39" ht="99" customHeight="1" x14ac:dyDescent="0.25">
      <c r="A4" s="161" t="s">
        <v>0</v>
      </c>
      <c r="B4" s="161" t="s">
        <v>1</v>
      </c>
      <c r="C4" s="161" t="s">
        <v>937</v>
      </c>
      <c r="D4" s="161" t="s">
        <v>1025</v>
      </c>
      <c r="E4" s="161" t="s">
        <v>82</v>
      </c>
      <c r="F4" s="161" t="s">
        <v>897</v>
      </c>
      <c r="G4" s="161" t="s">
        <v>958</v>
      </c>
      <c r="H4" s="161" t="s">
        <v>719</v>
      </c>
      <c r="I4" s="161" t="s">
        <v>924</v>
      </c>
      <c r="J4" s="161" t="s">
        <v>1026</v>
      </c>
      <c r="K4" s="161" t="s">
        <v>977</v>
      </c>
      <c r="L4" s="161" t="s">
        <v>1028</v>
      </c>
      <c r="M4" s="161" t="s">
        <v>1032</v>
      </c>
    </row>
    <row r="5" spans="1:39" s="211" customFormat="1" ht="145.5" customHeight="1" x14ac:dyDescent="0.25">
      <c r="A5" s="210">
        <v>1</v>
      </c>
      <c r="B5" s="201" t="s">
        <v>338</v>
      </c>
      <c r="C5" s="202" t="s">
        <v>340</v>
      </c>
      <c r="D5" s="202" t="s">
        <v>938</v>
      </c>
      <c r="E5" s="202">
        <v>1788.1990000000001</v>
      </c>
      <c r="F5" s="202">
        <v>0.56000000000000005</v>
      </c>
      <c r="G5" s="202" t="s">
        <v>920</v>
      </c>
      <c r="H5" s="202" t="s">
        <v>812</v>
      </c>
      <c r="I5" s="202" t="s">
        <v>339</v>
      </c>
      <c r="J5" s="202" t="s">
        <v>339</v>
      </c>
      <c r="K5" s="202" t="s">
        <v>1003</v>
      </c>
      <c r="L5" s="201" t="s">
        <v>993</v>
      </c>
      <c r="M5" s="202" t="s">
        <v>1005</v>
      </c>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row>
    <row r="6" spans="1:39" s="211" customFormat="1" ht="129" customHeight="1" x14ac:dyDescent="0.25">
      <c r="A6" s="202">
        <v>2</v>
      </c>
      <c r="B6" s="201" t="s">
        <v>357</v>
      </c>
      <c r="C6" s="202" t="s">
        <v>359</v>
      </c>
      <c r="D6" s="202" t="s">
        <v>943</v>
      </c>
      <c r="E6" s="202">
        <v>74.135000000000005</v>
      </c>
      <c r="F6" s="203">
        <v>1</v>
      </c>
      <c r="G6" s="202" t="s">
        <v>369</v>
      </c>
      <c r="H6" s="202" t="s">
        <v>932</v>
      </c>
      <c r="I6" s="202" t="s">
        <v>358</v>
      </c>
      <c r="J6" s="202" t="s">
        <v>1002</v>
      </c>
      <c r="K6" s="202" t="s">
        <v>969</v>
      </c>
      <c r="L6" s="201" t="s">
        <v>1006</v>
      </c>
      <c r="M6" s="202" t="s">
        <v>1007</v>
      </c>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1:39" s="211" customFormat="1" ht="106.5" customHeight="1" x14ac:dyDescent="0.25">
      <c r="A7" s="202">
        <v>3</v>
      </c>
      <c r="B7" s="213" t="s">
        <v>962</v>
      </c>
      <c r="C7" s="202" t="s">
        <v>963</v>
      </c>
      <c r="D7" s="90" t="s">
        <v>964</v>
      </c>
      <c r="E7" s="90">
        <v>1565.4780000000001</v>
      </c>
      <c r="F7" s="90">
        <v>1.35</v>
      </c>
      <c r="G7" s="202" t="s">
        <v>967</v>
      </c>
      <c r="H7" s="202" t="s">
        <v>965</v>
      </c>
      <c r="I7" s="202" t="s">
        <v>966</v>
      </c>
      <c r="J7" s="202" t="s">
        <v>1027</v>
      </c>
      <c r="K7" s="202" t="s">
        <v>973</v>
      </c>
      <c r="L7" s="201" t="s">
        <v>976</v>
      </c>
      <c r="M7" s="214" t="s">
        <v>989</v>
      </c>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row>
    <row r="8" spans="1:39" s="211" customFormat="1" x14ac:dyDescent="0.25">
      <c r="A8" s="207"/>
      <c r="B8" s="215"/>
      <c r="G8" s="215"/>
      <c r="H8" s="159"/>
      <c r="I8" s="159"/>
      <c r="J8" s="159"/>
      <c r="K8" s="217"/>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row>
    <row r="9" spans="1:39" s="211" customFormat="1" x14ac:dyDescent="0.25">
      <c r="A9" s="207"/>
      <c r="B9" s="215"/>
      <c r="G9" s="215"/>
      <c r="H9" s="159"/>
      <c r="I9" s="159"/>
      <c r="J9" s="159"/>
      <c r="K9" s="217"/>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row>
  </sheetData>
  <mergeCells count="2">
    <mergeCell ref="A2:M2"/>
    <mergeCell ref="A3:M3"/>
  </mergeCells>
  <conditionalFormatting sqref="B5:B6">
    <cfRule type="duplicateValues" dxfId="15" priority="7"/>
    <cfRule type="duplicateValues" dxfId="14" priority="8"/>
  </conditionalFormatting>
  <conditionalFormatting sqref="L5">
    <cfRule type="duplicateValues" dxfId="13" priority="9"/>
    <cfRule type="duplicateValues" dxfId="12" priority="10"/>
  </conditionalFormatting>
  <conditionalFormatting sqref="L6">
    <cfRule type="duplicateValues" dxfId="11" priority="5"/>
    <cfRule type="duplicateValues" dxfId="10" priority="6"/>
  </conditionalFormatting>
  <conditionalFormatting sqref="L7">
    <cfRule type="duplicateValues" dxfId="9" priority="1"/>
    <cfRule type="duplicateValues" dxfId="8" priority="2"/>
  </conditionalFormatting>
  <conditionalFormatting sqref="M7">
    <cfRule type="duplicateValues" dxfId="7" priority="3"/>
    <cfRule type="duplicateValues" dxfId="6" priority="4"/>
  </conditionalFormatting>
  <pageMargins left="0.1" right="0.1" top="0.25" bottom="0.2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7F12-FFC8-4D8F-A2F1-8F32EDA0D013}">
  <dimension ref="A1:AL17"/>
  <sheetViews>
    <sheetView topLeftCell="B5" zoomScale="85" zoomScaleNormal="85" workbookViewId="0">
      <selection activeCell="L17" sqref="L17"/>
    </sheetView>
  </sheetViews>
  <sheetFormatPr defaultColWidth="9" defaultRowHeight="15.75" x14ac:dyDescent="0.25"/>
  <cols>
    <col min="1" max="1" width="6.625" style="207" customWidth="1"/>
    <col min="2" max="2" width="21" style="215" customWidth="1"/>
    <col min="3" max="3" width="17.75" style="211" customWidth="1"/>
    <col min="4" max="4" width="14" style="211" customWidth="1"/>
    <col min="5" max="5" width="9.25" style="211" customWidth="1"/>
    <col min="6" max="6" width="7.5" style="211" customWidth="1"/>
    <col min="7" max="7" width="15.25" style="215" customWidth="1"/>
    <col min="8" max="8" width="17.25" style="159" customWidth="1"/>
    <col min="9" max="9" width="13.875" style="159" customWidth="1"/>
    <col min="10" max="10" width="19.375" style="159" customWidth="1"/>
    <col min="11" max="11" width="19.625" style="217" customWidth="1"/>
    <col min="12" max="12" width="38" style="120" customWidth="1"/>
    <col min="13" max="16384" width="9" style="120"/>
  </cols>
  <sheetData>
    <row r="1" spans="1:38" ht="22.5" customHeight="1" x14ac:dyDescent="0.3">
      <c r="L1" s="218" t="s">
        <v>1020</v>
      </c>
    </row>
    <row r="2" spans="1:38" ht="17.25" customHeight="1" x14ac:dyDescent="0.25">
      <c r="A2" s="221" t="s">
        <v>1022</v>
      </c>
      <c r="B2" s="221"/>
      <c r="C2" s="221"/>
      <c r="D2" s="221"/>
      <c r="E2" s="221"/>
      <c r="F2" s="221"/>
      <c r="G2" s="221"/>
      <c r="H2" s="221"/>
      <c r="I2" s="221"/>
      <c r="J2" s="221"/>
      <c r="K2" s="221"/>
      <c r="L2" s="221"/>
    </row>
    <row r="3" spans="1:38" ht="19.5" customHeight="1" x14ac:dyDescent="0.25">
      <c r="A3" s="222" t="s">
        <v>1031</v>
      </c>
      <c r="B3" s="222"/>
      <c r="C3" s="222"/>
      <c r="D3" s="222"/>
      <c r="E3" s="222"/>
      <c r="F3" s="222"/>
      <c r="G3" s="222"/>
      <c r="H3" s="222"/>
      <c r="I3" s="222"/>
      <c r="J3" s="222"/>
      <c r="K3" s="222"/>
      <c r="L3" s="222"/>
    </row>
    <row r="4" spans="1:38" ht="95.25" customHeight="1" x14ac:dyDescent="0.25">
      <c r="A4" s="161" t="s">
        <v>0</v>
      </c>
      <c r="B4" s="161" t="s">
        <v>1</v>
      </c>
      <c r="C4" s="161" t="s">
        <v>937</v>
      </c>
      <c r="D4" s="161" t="s">
        <v>1025</v>
      </c>
      <c r="E4" s="161" t="s">
        <v>82</v>
      </c>
      <c r="F4" s="161" t="s">
        <v>897</v>
      </c>
      <c r="G4" s="161" t="s">
        <v>958</v>
      </c>
      <c r="H4" s="161" t="s">
        <v>719</v>
      </c>
      <c r="I4" s="161" t="s">
        <v>924</v>
      </c>
      <c r="J4" s="161" t="s">
        <v>1026</v>
      </c>
      <c r="K4" s="161" t="s">
        <v>977</v>
      </c>
      <c r="L4" s="161" t="s">
        <v>1032</v>
      </c>
    </row>
    <row r="5" spans="1:38" s="211" customFormat="1" ht="102.75" customHeight="1" x14ac:dyDescent="0.25">
      <c r="A5" s="210">
        <v>1</v>
      </c>
      <c r="B5" s="201" t="s">
        <v>33</v>
      </c>
      <c r="C5" s="202" t="s">
        <v>45</v>
      </c>
      <c r="D5" s="202" t="s">
        <v>945</v>
      </c>
      <c r="E5" s="204">
        <v>3840.1729999999998</v>
      </c>
      <c r="F5" s="205">
        <v>6.94</v>
      </c>
      <c r="G5" s="202" t="s">
        <v>34</v>
      </c>
      <c r="H5" s="202" t="s">
        <v>957</v>
      </c>
      <c r="I5" s="202" t="s">
        <v>32</v>
      </c>
      <c r="J5" s="202" t="s">
        <v>1004</v>
      </c>
      <c r="K5" s="202" t="s">
        <v>969</v>
      </c>
      <c r="L5" s="202" t="s">
        <v>1033</v>
      </c>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1:38" s="211" customFormat="1" ht="92.25" customHeight="1" x14ac:dyDescent="0.25">
      <c r="A6" s="202">
        <v>2</v>
      </c>
      <c r="B6" s="201" t="s">
        <v>50</v>
      </c>
      <c r="C6" s="202" t="s">
        <v>51</v>
      </c>
      <c r="D6" s="202" t="s">
        <v>945</v>
      </c>
      <c r="E6" s="204">
        <v>770.70799999999997</v>
      </c>
      <c r="F6" s="205">
        <v>9.0500000000000007</v>
      </c>
      <c r="G6" s="202" t="s">
        <v>53</v>
      </c>
      <c r="H6" s="202" t="s">
        <v>724</v>
      </c>
      <c r="I6" s="202" t="s">
        <v>32</v>
      </c>
      <c r="J6" s="202" t="s">
        <v>972</v>
      </c>
      <c r="K6" s="202" t="s">
        <v>973</v>
      </c>
      <c r="L6" s="202" t="s">
        <v>1033</v>
      </c>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row>
    <row r="7" spans="1:38" s="211" customFormat="1" ht="87.75" customHeight="1" x14ac:dyDescent="0.25">
      <c r="A7" s="210">
        <v>3</v>
      </c>
      <c r="B7" s="201" t="s">
        <v>607</v>
      </c>
      <c r="C7" s="202" t="s">
        <v>608</v>
      </c>
      <c r="D7" s="202" t="s">
        <v>946</v>
      </c>
      <c r="E7" s="204">
        <v>118.51900000000001</v>
      </c>
      <c r="F7" s="205">
        <v>1.44</v>
      </c>
      <c r="G7" s="202" t="s">
        <v>609</v>
      </c>
      <c r="H7" s="202" t="s">
        <v>729</v>
      </c>
      <c r="I7" s="202" t="s">
        <v>336</v>
      </c>
      <c r="J7" s="202" t="s">
        <v>972</v>
      </c>
      <c r="K7" s="202" t="s">
        <v>973</v>
      </c>
      <c r="L7" s="202" t="s">
        <v>1035</v>
      </c>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row>
    <row r="8" spans="1:38" s="211" customFormat="1" ht="99" customHeight="1" x14ac:dyDescent="0.25">
      <c r="A8" s="202">
        <v>4</v>
      </c>
      <c r="B8" s="201" t="s">
        <v>610</v>
      </c>
      <c r="C8" s="201" t="s">
        <v>611</v>
      </c>
      <c r="D8" s="202" t="s">
        <v>946</v>
      </c>
      <c r="E8" s="202">
        <v>91.510999999999996</v>
      </c>
      <c r="F8" s="203">
        <v>1.04</v>
      </c>
      <c r="G8" s="202" t="s">
        <v>612</v>
      </c>
      <c r="H8" s="202" t="s">
        <v>729</v>
      </c>
      <c r="I8" s="202" t="s">
        <v>336</v>
      </c>
      <c r="J8" s="202" t="s">
        <v>972</v>
      </c>
      <c r="K8" s="202" t="s">
        <v>973</v>
      </c>
      <c r="L8" s="202" t="s">
        <v>1036</v>
      </c>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s="211" customFormat="1" ht="109.5" customHeight="1" x14ac:dyDescent="0.25">
      <c r="A9" s="210">
        <v>5</v>
      </c>
      <c r="B9" s="201" t="s">
        <v>617</v>
      </c>
      <c r="C9" s="201" t="s">
        <v>618</v>
      </c>
      <c r="D9" s="202" t="s">
        <v>947</v>
      </c>
      <c r="E9" s="202">
        <v>712.04700000000003</v>
      </c>
      <c r="F9" s="203">
        <v>8.25</v>
      </c>
      <c r="G9" s="202" t="s">
        <v>734</v>
      </c>
      <c r="H9" s="202" t="s">
        <v>735</v>
      </c>
      <c r="I9" s="202" t="s">
        <v>336</v>
      </c>
      <c r="J9" s="202" t="s">
        <v>974</v>
      </c>
      <c r="K9" s="202" t="s">
        <v>973</v>
      </c>
      <c r="L9" s="202" t="s">
        <v>1036</v>
      </c>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s="211" customFormat="1" ht="119.25" customHeight="1" x14ac:dyDescent="0.25">
      <c r="A10" s="202">
        <v>6</v>
      </c>
      <c r="B10" s="201" t="s">
        <v>635</v>
      </c>
      <c r="C10" s="201" t="s">
        <v>636</v>
      </c>
      <c r="D10" s="202" t="s">
        <v>949</v>
      </c>
      <c r="E10" s="202">
        <v>311.98500000000001</v>
      </c>
      <c r="F10" s="203">
        <v>3.11</v>
      </c>
      <c r="G10" s="202" t="s">
        <v>637</v>
      </c>
      <c r="H10" s="202" t="s">
        <v>934</v>
      </c>
      <c r="I10" s="202" t="s">
        <v>336</v>
      </c>
      <c r="J10" s="202" t="s">
        <v>1034</v>
      </c>
      <c r="K10" s="202" t="s">
        <v>988</v>
      </c>
      <c r="L10" s="202" t="s">
        <v>1039</v>
      </c>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row>
    <row r="11" spans="1:38" s="211" customFormat="1" ht="93.75" customHeight="1" x14ac:dyDescent="0.25">
      <c r="A11" s="210">
        <v>7</v>
      </c>
      <c r="B11" s="201" t="s">
        <v>726</v>
      </c>
      <c r="C11" s="202" t="s">
        <v>727</v>
      </c>
      <c r="D11" s="202" t="s">
        <v>949</v>
      </c>
      <c r="E11" s="204">
        <v>331.13900000000001</v>
      </c>
      <c r="F11" s="205">
        <v>4.3</v>
      </c>
      <c r="G11" s="202" t="s">
        <v>728</v>
      </c>
      <c r="H11" s="202" t="s">
        <v>729</v>
      </c>
      <c r="I11" s="202" t="s">
        <v>336</v>
      </c>
      <c r="J11" s="202" t="s">
        <v>975</v>
      </c>
      <c r="K11" s="201" t="s">
        <v>973</v>
      </c>
      <c r="L11" s="202" t="s">
        <v>1038</v>
      </c>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s="211" customFormat="1" ht="99" customHeight="1" x14ac:dyDescent="0.25">
      <c r="A12" s="202">
        <v>8</v>
      </c>
      <c r="B12" s="201" t="s">
        <v>730</v>
      </c>
      <c r="C12" s="202" t="s">
        <v>731</v>
      </c>
      <c r="D12" s="202" t="s">
        <v>951</v>
      </c>
      <c r="E12" s="204">
        <v>507.26600000000002</v>
      </c>
      <c r="F12" s="205">
        <v>5.26</v>
      </c>
      <c r="G12" s="202" t="s">
        <v>732</v>
      </c>
      <c r="H12" s="202" t="s">
        <v>733</v>
      </c>
      <c r="I12" s="202" t="s">
        <v>336</v>
      </c>
      <c r="J12" s="202" t="s">
        <v>975</v>
      </c>
      <c r="K12" s="202" t="s">
        <v>973</v>
      </c>
      <c r="L12" s="202" t="s">
        <v>1038</v>
      </c>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s="211" customFormat="1" ht="117" customHeight="1" x14ac:dyDescent="0.25">
      <c r="A13" s="210">
        <v>9</v>
      </c>
      <c r="B13" s="213" t="s">
        <v>907</v>
      </c>
      <c r="C13" s="202" t="s">
        <v>915</v>
      </c>
      <c r="D13" s="202" t="s">
        <v>953</v>
      </c>
      <c r="E13" s="202">
        <v>112.633</v>
      </c>
      <c r="F13" s="202">
        <v>0.27700000000000002</v>
      </c>
      <c r="G13" s="202" t="s">
        <v>911</v>
      </c>
      <c r="H13" s="202" t="s">
        <v>917</v>
      </c>
      <c r="I13" s="202" t="s">
        <v>918</v>
      </c>
      <c r="J13" s="202" t="s">
        <v>1011</v>
      </c>
      <c r="K13" s="202" t="s">
        <v>973</v>
      </c>
      <c r="L13" s="202" t="s">
        <v>1040</v>
      </c>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s="211" customFormat="1" ht="99.75" customHeight="1" x14ac:dyDescent="0.25">
      <c r="A14" s="202">
        <v>10</v>
      </c>
      <c r="B14" s="213" t="s">
        <v>908</v>
      </c>
      <c r="C14" s="202" t="s">
        <v>916</v>
      </c>
      <c r="D14" s="202" t="s">
        <v>954</v>
      </c>
      <c r="E14" s="202">
        <v>343.36700000000002</v>
      </c>
      <c r="F14" s="202">
        <v>3.28</v>
      </c>
      <c r="G14" s="202" t="s">
        <v>912</v>
      </c>
      <c r="H14" s="202" t="s">
        <v>917</v>
      </c>
      <c r="I14" s="202" t="s">
        <v>919</v>
      </c>
      <c r="J14" s="202" t="s">
        <v>1014</v>
      </c>
      <c r="K14" s="202" t="s">
        <v>973</v>
      </c>
      <c r="L14" s="202" t="s">
        <v>1037</v>
      </c>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s="211" customFormat="1" ht="99" customHeight="1" x14ac:dyDescent="0.25">
      <c r="A15" s="210">
        <v>11</v>
      </c>
      <c r="B15" s="213" t="s">
        <v>909</v>
      </c>
      <c r="C15" s="202" t="s">
        <v>915</v>
      </c>
      <c r="D15" s="202" t="s">
        <v>953</v>
      </c>
      <c r="E15" s="202">
        <v>247.38300000000001</v>
      </c>
      <c r="F15" s="202">
        <v>0.61</v>
      </c>
      <c r="G15" s="202" t="s">
        <v>913</v>
      </c>
      <c r="H15" s="202" t="s">
        <v>917</v>
      </c>
      <c r="I15" s="202" t="s">
        <v>918</v>
      </c>
      <c r="J15" s="202" t="s">
        <v>1011</v>
      </c>
      <c r="K15" s="202" t="s">
        <v>973</v>
      </c>
      <c r="L15" s="202" t="s">
        <v>1040</v>
      </c>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s="211" customFormat="1" ht="104.25" customHeight="1" x14ac:dyDescent="0.25">
      <c r="A16" s="202">
        <v>12</v>
      </c>
      <c r="B16" s="213" t="s">
        <v>910</v>
      </c>
      <c r="C16" s="202" t="s">
        <v>915</v>
      </c>
      <c r="D16" s="202" t="s">
        <v>953</v>
      </c>
      <c r="E16" s="202">
        <v>290.98399999999998</v>
      </c>
      <c r="F16" s="202">
        <v>0.73599999999999999</v>
      </c>
      <c r="G16" s="202" t="s">
        <v>914</v>
      </c>
      <c r="H16" s="202" t="s">
        <v>917</v>
      </c>
      <c r="I16" s="202" t="s">
        <v>918</v>
      </c>
      <c r="J16" s="202" t="s">
        <v>1011</v>
      </c>
      <c r="K16" s="202" t="s">
        <v>973</v>
      </c>
      <c r="L16" s="202" t="s">
        <v>1040</v>
      </c>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row>
    <row r="17" spans="1:38" s="211" customFormat="1" ht="155.25" customHeight="1" x14ac:dyDescent="0.25">
      <c r="A17" s="210">
        <v>13</v>
      </c>
      <c r="B17" s="213" t="s">
        <v>959</v>
      </c>
      <c r="C17" s="202" t="s">
        <v>960</v>
      </c>
      <c r="D17" s="202" t="s">
        <v>953</v>
      </c>
      <c r="E17" s="90">
        <v>979.928</v>
      </c>
      <c r="F17" s="90">
        <v>1.34</v>
      </c>
      <c r="G17" s="202" t="s">
        <v>961</v>
      </c>
      <c r="H17" s="202" t="s">
        <v>917</v>
      </c>
      <c r="I17" s="202" t="s">
        <v>918</v>
      </c>
      <c r="J17" s="202" t="s">
        <v>1011</v>
      </c>
      <c r="K17" s="202" t="s">
        <v>973</v>
      </c>
      <c r="L17" s="202" t="s">
        <v>1040</v>
      </c>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row>
  </sheetData>
  <mergeCells count="2">
    <mergeCell ref="A2:L2"/>
    <mergeCell ref="A3:L3"/>
  </mergeCells>
  <conditionalFormatting sqref="B5:B12">
    <cfRule type="duplicateValues" dxfId="5" priority="5"/>
    <cfRule type="duplicateValues" dxfId="4" priority="6"/>
  </conditionalFormatting>
  <conditionalFormatting sqref="B13">
    <cfRule type="duplicateValues" dxfId="3" priority="1"/>
    <cfRule type="duplicateValues" dxfId="2" priority="2"/>
  </conditionalFormatting>
  <conditionalFormatting sqref="K11">
    <cfRule type="duplicateValues" dxfId="1" priority="3"/>
    <cfRule type="duplicateValues" dxfId="0" priority="4"/>
  </conditionalFormatting>
  <pageMargins left="0.1" right="0.1" top="0.5" bottom="0.2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16"/>
  <sheetViews>
    <sheetView topLeftCell="A16" zoomScale="55" zoomScaleNormal="55" workbookViewId="0">
      <selection activeCell="F9" sqref="F9"/>
    </sheetView>
  </sheetViews>
  <sheetFormatPr defaultRowHeight="15.75" x14ac:dyDescent="0.25"/>
  <cols>
    <col min="1" max="1" width="8" customWidth="1"/>
    <col min="2" max="2" width="39.625" customWidth="1"/>
    <col min="3" max="3" width="21.75" customWidth="1"/>
    <col min="4" max="4" width="22.625" customWidth="1"/>
    <col min="5" max="5" width="21.625" customWidth="1"/>
    <col min="6" max="6" width="22" customWidth="1"/>
    <col min="7" max="7" width="28" customWidth="1"/>
    <col min="8" max="8" width="24.875" customWidth="1"/>
    <col min="9" max="9" width="21.875" customWidth="1"/>
    <col min="10" max="10" width="20.25" customWidth="1"/>
    <col min="11" max="11" width="23.375" customWidth="1"/>
    <col min="12" max="12" width="23.625" customWidth="1"/>
    <col min="13" max="13" width="17.75" customWidth="1"/>
    <col min="14" max="14" width="16.25" customWidth="1"/>
  </cols>
  <sheetData>
    <row r="2" spans="1:14" ht="25.5" x14ac:dyDescent="0.25">
      <c r="A2" s="226" t="s">
        <v>840</v>
      </c>
      <c r="B2" s="226"/>
      <c r="C2" s="226"/>
      <c r="D2" s="226"/>
      <c r="E2" s="226"/>
      <c r="F2" s="226"/>
      <c r="G2" s="226"/>
      <c r="H2" s="226"/>
      <c r="I2" s="226"/>
      <c r="J2" s="226"/>
      <c r="K2" s="226"/>
      <c r="L2" s="226"/>
    </row>
    <row r="3" spans="1:14" x14ac:dyDescent="0.25">
      <c r="A3" s="171"/>
      <c r="B3" s="171"/>
      <c r="C3" s="171"/>
      <c r="D3" s="171"/>
      <c r="E3" s="171"/>
      <c r="F3" s="171"/>
      <c r="G3" s="171"/>
      <c r="H3" s="171"/>
      <c r="I3" s="171"/>
      <c r="J3" s="171"/>
      <c r="K3" s="171"/>
      <c r="L3" s="171"/>
    </row>
    <row r="4" spans="1:14" x14ac:dyDescent="0.25">
      <c r="A4" s="227" t="s">
        <v>0</v>
      </c>
      <c r="B4" s="229" t="s">
        <v>1</v>
      </c>
      <c r="C4" s="231" t="s">
        <v>841</v>
      </c>
      <c r="D4" s="229" t="s">
        <v>842</v>
      </c>
      <c r="E4" s="233" t="s">
        <v>5</v>
      </c>
      <c r="F4" s="233" t="s">
        <v>843</v>
      </c>
      <c r="G4" s="229" t="s">
        <v>2</v>
      </c>
      <c r="H4" s="235" t="s">
        <v>844</v>
      </c>
      <c r="I4" s="223" t="s">
        <v>845</v>
      </c>
      <c r="J4" s="224"/>
      <c r="K4" s="225"/>
      <c r="L4" s="223" t="s">
        <v>846</v>
      </c>
      <c r="M4" s="224"/>
      <c r="N4" s="225"/>
    </row>
    <row r="5" spans="1:14" ht="28.5" x14ac:dyDescent="0.25">
      <c r="A5" s="228"/>
      <c r="B5" s="230"/>
      <c r="C5" s="232"/>
      <c r="D5" s="230"/>
      <c r="E5" s="233"/>
      <c r="F5" s="233"/>
      <c r="G5" s="234"/>
      <c r="H5" s="236"/>
      <c r="I5" s="172" t="s">
        <v>847</v>
      </c>
      <c r="J5" s="175" t="s">
        <v>848</v>
      </c>
      <c r="K5" s="83" t="s">
        <v>849</v>
      </c>
      <c r="L5" s="172" t="s">
        <v>850</v>
      </c>
      <c r="M5" s="176" t="s">
        <v>848</v>
      </c>
      <c r="N5" s="83" t="s">
        <v>851</v>
      </c>
    </row>
    <row r="6" spans="1:14" ht="18.75" x14ac:dyDescent="0.25">
      <c r="A6" s="177" t="s">
        <v>852</v>
      </c>
      <c r="B6" s="178" t="s">
        <v>853</v>
      </c>
      <c r="C6" s="179"/>
      <c r="D6" s="180"/>
      <c r="E6" s="172"/>
      <c r="F6" s="172"/>
      <c r="G6" s="173"/>
      <c r="H6" s="173"/>
      <c r="I6" s="172"/>
      <c r="J6" s="175"/>
      <c r="K6" s="83"/>
      <c r="L6" s="172"/>
      <c r="M6" s="176"/>
      <c r="N6" s="83"/>
    </row>
    <row r="7" spans="1:14" ht="112.5" x14ac:dyDescent="0.25">
      <c r="A7" s="174">
        <v>1</v>
      </c>
      <c r="B7" s="181" t="s">
        <v>854</v>
      </c>
      <c r="C7" s="182" t="s">
        <v>855</v>
      </c>
      <c r="D7" s="183"/>
      <c r="E7" s="184" t="s">
        <v>856</v>
      </c>
      <c r="F7" s="185">
        <v>1066400000</v>
      </c>
      <c r="G7" s="119"/>
      <c r="H7" s="119" t="s">
        <v>857</v>
      </c>
      <c r="I7" s="119" t="s">
        <v>858</v>
      </c>
      <c r="J7" s="119" t="s">
        <v>859</v>
      </c>
      <c r="K7" s="119"/>
      <c r="L7" s="79">
        <v>9847882120</v>
      </c>
      <c r="M7" s="186">
        <v>42697</v>
      </c>
      <c r="N7" s="186">
        <v>45540</v>
      </c>
    </row>
    <row r="8" spans="1:14" ht="131.25" x14ac:dyDescent="0.3">
      <c r="A8" s="119">
        <v>2</v>
      </c>
      <c r="B8" s="187" t="s">
        <v>860</v>
      </c>
      <c r="C8" s="188" t="s">
        <v>861</v>
      </c>
      <c r="D8" s="189"/>
      <c r="E8" s="190" t="s">
        <v>862</v>
      </c>
      <c r="F8" s="185">
        <v>1096821239</v>
      </c>
      <c r="G8" s="119" t="s">
        <v>863</v>
      </c>
      <c r="H8" s="119" t="s">
        <v>864</v>
      </c>
      <c r="I8" s="119" t="s">
        <v>865</v>
      </c>
      <c r="J8" s="119" t="s">
        <v>866</v>
      </c>
      <c r="K8" s="119" t="s">
        <v>867</v>
      </c>
      <c r="L8" s="79">
        <v>1014468336</v>
      </c>
      <c r="M8" s="186"/>
      <c r="N8" s="191" t="s">
        <v>868</v>
      </c>
    </row>
    <row r="9" spans="1:14" ht="243.75" x14ac:dyDescent="0.25">
      <c r="A9" s="119">
        <v>3</v>
      </c>
      <c r="B9" s="192" t="s">
        <v>869</v>
      </c>
      <c r="C9" s="188" t="s">
        <v>870</v>
      </c>
      <c r="D9" s="117" t="s">
        <v>871</v>
      </c>
      <c r="E9" s="193" t="s">
        <v>872</v>
      </c>
      <c r="F9" s="185" t="s">
        <v>896</v>
      </c>
      <c r="G9" s="60" t="s">
        <v>873</v>
      </c>
      <c r="H9" s="60" t="s">
        <v>874</v>
      </c>
      <c r="I9" s="119"/>
      <c r="J9" s="119"/>
      <c r="K9" s="119"/>
      <c r="L9" s="79">
        <v>9870557354</v>
      </c>
      <c r="M9" s="186"/>
      <c r="N9" s="191" t="s">
        <v>875</v>
      </c>
    </row>
    <row r="10" spans="1:14" ht="112.5" x14ac:dyDescent="0.3">
      <c r="A10" s="194">
        <v>4</v>
      </c>
      <c r="B10" s="193" t="s">
        <v>876</v>
      </c>
      <c r="C10" s="193" t="s">
        <v>877</v>
      </c>
      <c r="D10" s="189"/>
      <c r="E10" s="79" t="s">
        <v>878</v>
      </c>
      <c r="F10" s="185">
        <v>14265394</v>
      </c>
      <c r="G10" s="79" t="s">
        <v>879</v>
      </c>
      <c r="H10" s="79" t="s">
        <v>880</v>
      </c>
      <c r="I10" s="186"/>
      <c r="J10" s="189"/>
      <c r="K10" s="189"/>
      <c r="L10" s="2"/>
      <c r="M10" s="2"/>
      <c r="N10" s="79"/>
    </row>
    <row r="11" spans="1:14" ht="18.75" x14ac:dyDescent="0.3">
      <c r="A11" s="195" t="s">
        <v>881</v>
      </c>
      <c r="B11" s="196" t="s">
        <v>882</v>
      </c>
      <c r="C11" s="193"/>
      <c r="D11" s="189"/>
      <c r="E11" s="197"/>
      <c r="F11" s="185"/>
      <c r="G11" s="189"/>
      <c r="H11" s="189"/>
      <c r="I11" s="189"/>
      <c r="J11" s="189"/>
      <c r="K11" s="189"/>
      <c r="L11" s="79"/>
      <c r="M11" s="186"/>
      <c r="N11" s="189"/>
    </row>
    <row r="12" spans="1:14" ht="112.5" x14ac:dyDescent="0.25">
      <c r="A12" s="194">
        <v>5</v>
      </c>
      <c r="B12" s="193" t="s">
        <v>883</v>
      </c>
      <c r="C12" s="193" t="s">
        <v>884</v>
      </c>
      <c r="D12" s="79" t="s">
        <v>885</v>
      </c>
      <c r="E12" s="193" t="s">
        <v>886</v>
      </c>
      <c r="F12" s="185">
        <v>16921846</v>
      </c>
      <c r="G12" s="198"/>
      <c r="H12" s="198"/>
      <c r="I12" s="198" t="s">
        <v>887</v>
      </c>
      <c r="J12" s="79" t="s">
        <v>888</v>
      </c>
      <c r="K12" s="79" t="s">
        <v>889</v>
      </c>
      <c r="L12" s="79">
        <v>8768008381</v>
      </c>
      <c r="M12" s="186">
        <v>40297</v>
      </c>
      <c r="N12" s="79" t="s">
        <v>890</v>
      </c>
    </row>
    <row r="13" spans="1:14" ht="93.75" x14ac:dyDescent="0.25">
      <c r="A13" s="194">
        <v>6</v>
      </c>
      <c r="B13" s="193" t="s">
        <v>891</v>
      </c>
      <c r="C13" s="193" t="s">
        <v>892</v>
      </c>
      <c r="D13" s="79"/>
      <c r="E13" s="193" t="s">
        <v>893</v>
      </c>
      <c r="F13" s="185">
        <v>12000000</v>
      </c>
      <c r="G13" s="198"/>
      <c r="H13" s="198"/>
      <c r="I13" s="198"/>
      <c r="J13" s="79"/>
      <c r="K13" s="79"/>
      <c r="L13" s="79">
        <v>1008842323</v>
      </c>
      <c r="M13" s="186">
        <v>42993</v>
      </c>
      <c r="N13" s="79"/>
    </row>
    <row r="14" spans="1:14" ht="93.75" x14ac:dyDescent="0.3">
      <c r="A14" s="194">
        <v>7</v>
      </c>
      <c r="B14" s="193" t="s">
        <v>894</v>
      </c>
      <c r="C14" s="193" t="s">
        <v>895</v>
      </c>
      <c r="D14" s="189"/>
      <c r="E14" s="193" t="s">
        <v>301</v>
      </c>
      <c r="F14" s="199">
        <v>125873767</v>
      </c>
      <c r="G14" s="189"/>
      <c r="H14" s="189"/>
      <c r="I14" s="189"/>
      <c r="J14" s="189"/>
      <c r="K14" s="189"/>
      <c r="L14" s="79">
        <v>3241071602</v>
      </c>
      <c r="M14" s="186">
        <v>42986</v>
      </c>
      <c r="N14" s="189"/>
    </row>
    <row r="15" spans="1:14" ht="18.75" x14ac:dyDescent="0.3">
      <c r="A15" s="189"/>
      <c r="B15" s="189"/>
      <c r="C15" s="189"/>
      <c r="D15" s="189"/>
      <c r="E15" s="189"/>
      <c r="F15" s="200"/>
      <c r="G15" s="189"/>
      <c r="H15" s="189"/>
      <c r="I15" s="189"/>
      <c r="J15" s="189"/>
      <c r="K15" s="189"/>
      <c r="L15" s="189"/>
      <c r="M15" s="189"/>
      <c r="N15" s="189"/>
    </row>
    <row r="16" spans="1:14" x14ac:dyDescent="0.25">
      <c r="A16" s="171"/>
      <c r="B16" s="171"/>
      <c r="C16" s="171"/>
      <c r="D16" s="171"/>
      <c r="E16" s="171"/>
      <c r="F16" s="171"/>
      <c r="G16" s="171"/>
      <c r="H16" s="171"/>
      <c r="I16" s="171"/>
      <c r="J16" s="171"/>
      <c r="K16" s="171"/>
      <c r="L16" s="171"/>
    </row>
  </sheetData>
  <mergeCells count="11">
    <mergeCell ref="L4:N4"/>
    <mergeCell ref="A2:L2"/>
    <mergeCell ref="A4:A5"/>
    <mergeCell ref="B4:B5"/>
    <mergeCell ref="C4:C5"/>
    <mergeCell ref="D4:D5"/>
    <mergeCell ref="E4:E5"/>
    <mergeCell ref="F4:F5"/>
    <mergeCell ref="G4:G5"/>
    <mergeCell ref="H4:H5"/>
    <mergeCell ref="I4:K4"/>
  </mergeCells>
  <pageMargins left="0.7" right="0.7" top="0.75" bottom="0.75" header="0.3" footer="0.3"/>
  <pageSetup paperSize="9" scale="3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
  <sheetViews>
    <sheetView workbookViewId="0">
      <selection activeCell="O5" sqref="O5"/>
    </sheetView>
  </sheetViews>
  <sheetFormatPr defaultRowHeight="15.75" x14ac:dyDescent="0.25"/>
  <cols>
    <col min="2" max="2" width="21.75" customWidth="1"/>
    <col min="3" max="3" width="17.625" customWidth="1"/>
    <col min="4" max="5" width="16.375" customWidth="1"/>
    <col min="6" max="6" width="11" customWidth="1"/>
    <col min="7" max="9" width="20.875" customWidth="1"/>
    <col min="10" max="10" width="11" hidden="1" customWidth="1"/>
  </cols>
  <sheetData>
    <row r="1" spans="1:24" ht="44.25" customHeight="1" x14ac:dyDescent="0.25">
      <c r="A1" s="237" t="s">
        <v>643</v>
      </c>
      <c r="B1" s="237"/>
      <c r="C1" s="237"/>
      <c r="D1" s="237"/>
      <c r="E1" s="237"/>
      <c r="F1" s="237"/>
      <c r="G1" s="237"/>
      <c r="H1" s="237"/>
      <c r="I1" s="237"/>
      <c r="J1" s="237"/>
    </row>
    <row r="3" spans="1:24" s="2" customFormat="1" ht="84.75" customHeight="1" x14ac:dyDescent="0.25">
      <c r="A3" s="1" t="s">
        <v>0</v>
      </c>
      <c r="B3" s="83" t="s">
        <v>1</v>
      </c>
      <c r="C3" s="83" t="s">
        <v>3</v>
      </c>
      <c r="D3" s="83" t="s">
        <v>5</v>
      </c>
      <c r="E3" s="83" t="s">
        <v>82</v>
      </c>
      <c r="F3" s="83" t="s">
        <v>2</v>
      </c>
      <c r="G3" s="83" t="s">
        <v>161</v>
      </c>
      <c r="H3" s="83" t="s">
        <v>162</v>
      </c>
      <c r="I3" s="83" t="s">
        <v>65</v>
      </c>
      <c r="J3" s="92" t="s">
        <v>4</v>
      </c>
      <c r="K3"/>
      <c r="L3"/>
      <c r="M3"/>
      <c r="N3"/>
      <c r="O3"/>
      <c r="P3"/>
      <c r="Q3"/>
      <c r="R3"/>
      <c r="S3"/>
      <c r="T3"/>
      <c r="U3"/>
      <c r="V3"/>
      <c r="W3"/>
      <c r="X3"/>
    </row>
    <row r="4" spans="1:24" s="115" customFormat="1" ht="75" x14ac:dyDescent="0.25">
      <c r="A4" s="73">
        <v>1</v>
      </c>
      <c r="B4" s="119" t="s">
        <v>597</v>
      </c>
      <c r="C4" s="119" t="s">
        <v>598</v>
      </c>
      <c r="D4" s="119" t="s">
        <v>599</v>
      </c>
      <c r="E4" s="73">
        <v>352.78199999999998</v>
      </c>
      <c r="F4" s="73" t="s">
        <v>631</v>
      </c>
      <c r="G4" s="73" t="s">
        <v>600</v>
      </c>
      <c r="H4" s="73"/>
      <c r="I4" s="73"/>
      <c r="J4" s="73">
        <v>386</v>
      </c>
    </row>
    <row r="5" spans="1:24" s="115" customFormat="1" ht="75" x14ac:dyDescent="0.25">
      <c r="A5" s="73">
        <v>2</v>
      </c>
      <c r="B5" s="119" t="s">
        <v>604</v>
      </c>
      <c r="C5" s="73" t="s">
        <v>35</v>
      </c>
      <c r="D5" s="119" t="s">
        <v>605</v>
      </c>
      <c r="E5" s="73">
        <v>178.16300000000001</v>
      </c>
      <c r="F5" s="73" t="s">
        <v>631</v>
      </c>
      <c r="G5" s="73" t="s">
        <v>606</v>
      </c>
      <c r="H5" s="73"/>
      <c r="I5" s="73"/>
      <c r="J5" s="73">
        <v>381</v>
      </c>
    </row>
    <row r="6" spans="1:24" ht="112.5" x14ac:dyDescent="0.25">
      <c r="A6" s="73">
        <v>3</v>
      </c>
      <c r="B6" s="117" t="s">
        <v>653</v>
      </c>
      <c r="C6" s="116" t="s">
        <v>346</v>
      </c>
      <c r="D6" s="82" t="s">
        <v>654</v>
      </c>
      <c r="E6" s="73">
        <v>740</v>
      </c>
      <c r="F6" s="73" t="s">
        <v>631</v>
      </c>
      <c r="G6" s="73" t="s">
        <v>762</v>
      </c>
      <c r="H6" s="116"/>
      <c r="I6" s="116"/>
      <c r="J6" s="73">
        <v>367</v>
      </c>
    </row>
  </sheetData>
  <mergeCells count="1">
    <mergeCell ref="A1:J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4"/>
  <sheetViews>
    <sheetView workbookViewId="0">
      <selection activeCell="P8" sqref="P8"/>
    </sheetView>
  </sheetViews>
  <sheetFormatPr defaultRowHeight="15.75" x14ac:dyDescent="0.25"/>
  <cols>
    <col min="1" max="1" width="5.75" style="74" customWidth="1"/>
    <col min="2" max="2" width="5.625" style="74" customWidth="1"/>
    <col min="3" max="3" width="25.25" style="74" customWidth="1"/>
    <col min="4" max="4" width="14.625" style="74" customWidth="1"/>
    <col min="5" max="5" width="11.25" style="74" customWidth="1"/>
    <col min="6" max="6" width="15.125" style="74" customWidth="1"/>
    <col min="7" max="7" width="10.125" style="74" customWidth="1"/>
    <col min="8" max="12" width="9" style="74"/>
  </cols>
  <sheetData>
    <row r="1" spans="1:12" ht="41.25" customHeight="1" x14ac:dyDescent="0.25">
      <c r="A1" s="238" t="s">
        <v>596</v>
      </c>
      <c r="B1" s="238"/>
      <c r="C1" s="238"/>
      <c r="D1" s="238"/>
      <c r="E1" s="238"/>
      <c r="F1" s="238"/>
      <c r="G1" s="238"/>
      <c r="H1" s="238"/>
      <c r="I1" s="238"/>
      <c r="J1" s="238"/>
      <c r="K1" s="238"/>
      <c r="L1" s="238"/>
    </row>
    <row r="2" spans="1:12" ht="18.75" x14ac:dyDescent="0.25">
      <c r="A2" s="96"/>
      <c r="B2" s="96"/>
      <c r="C2" s="97"/>
      <c r="D2" s="96"/>
      <c r="E2" s="96"/>
      <c r="F2" s="96"/>
      <c r="G2" s="96"/>
      <c r="H2" s="96"/>
      <c r="I2" s="96"/>
      <c r="J2" s="96"/>
      <c r="K2" s="96"/>
      <c r="L2" s="96"/>
    </row>
    <row r="3" spans="1:12" x14ac:dyDescent="0.25">
      <c r="A3" s="239" t="s">
        <v>374</v>
      </c>
      <c r="B3" s="239" t="s">
        <v>375</v>
      </c>
      <c r="C3" s="239" t="s">
        <v>1</v>
      </c>
      <c r="D3" s="239" t="s">
        <v>376</v>
      </c>
      <c r="E3" s="239" t="s">
        <v>377</v>
      </c>
      <c r="F3" s="239" t="s">
        <v>378</v>
      </c>
      <c r="G3" s="239" t="s">
        <v>379</v>
      </c>
      <c r="H3" s="239" t="s">
        <v>380</v>
      </c>
      <c r="I3" s="239" t="s">
        <v>381</v>
      </c>
      <c r="J3" s="239" t="s">
        <v>382</v>
      </c>
      <c r="K3" s="239" t="s">
        <v>383</v>
      </c>
      <c r="L3" s="239" t="s">
        <v>384</v>
      </c>
    </row>
    <row r="4" spans="1:12" x14ac:dyDescent="0.25">
      <c r="A4" s="239"/>
      <c r="B4" s="239"/>
      <c r="C4" s="239"/>
      <c r="D4" s="239"/>
      <c r="E4" s="239"/>
      <c r="F4" s="239"/>
      <c r="G4" s="239"/>
      <c r="H4" s="239"/>
      <c r="I4" s="239"/>
      <c r="J4" s="239"/>
      <c r="K4" s="239"/>
      <c r="L4" s="239"/>
    </row>
    <row r="5" spans="1:12" x14ac:dyDescent="0.25">
      <c r="A5" s="239"/>
      <c r="B5" s="239"/>
      <c r="C5" s="239"/>
      <c r="D5" s="239"/>
      <c r="E5" s="239"/>
      <c r="F5" s="239"/>
      <c r="G5" s="239"/>
      <c r="H5" s="239"/>
      <c r="I5" s="239"/>
      <c r="J5" s="239"/>
      <c r="K5" s="239"/>
      <c r="L5" s="239"/>
    </row>
    <row r="6" spans="1:12" ht="65.25" customHeight="1" x14ac:dyDescent="0.25">
      <c r="A6" s="98" t="s">
        <v>385</v>
      </c>
      <c r="B6" s="98" t="s">
        <v>386</v>
      </c>
      <c r="C6" s="87" t="s">
        <v>387</v>
      </c>
      <c r="D6" s="86" t="s">
        <v>388</v>
      </c>
      <c r="E6" s="84" t="s">
        <v>35</v>
      </c>
      <c r="F6" s="84" t="s">
        <v>389</v>
      </c>
      <c r="G6" s="84" t="s">
        <v>390</v>
      </c>
      <c r="H6" s="84" t="s">
        <v>391</v>
      </c>
      <c r="I6" s="84">
        <v>4.2</v>
      </c>
      <c r="J6" s="99">
        <v>70.206000000000003</v>
      </c>
      <c r="K6" s="84">
        <v>73.894000000000005</v>
      </c>
      <c r="L6" s="84" t="s">
        <v>242</v>
      </c>
    </row>
    <row r="7" spans="1:12" ht="65.25" customHeight="1" x14ac:dyDescent="0.25">
      <c r="A7" s="98" t="s">
        <v>392</v>
      </c>
      <c r="B7" s="98" t="s">
        <v>393</v>
      </c>
      <c r="C7" s="87" t="s">
        <v>394</v>
      </c>
      <c r="D7" s="86" t="s">
        <v>388</v>
      </c>
      <c r="E7" s="84" t="s">
        <v>395</v>
      </c>
      <c r="F7" s="84" t="s">
        <v>396</v>
      </c>
      <c r="G7" s="84" t="s">
        <v>397</v>
      </c>
      <c r="H7" s="84" t="s">
        <v>302</v>
      </c>
      <c r="I7" s="84">
        <v>0.8</v>
      </c>
      <c r="J7" s="99">
        <v>23.158999999999999</v>
      </c>
      <c r="K7" s="100">
        <v>24.26</v>
      </c>
      <c r="L7" s="84" t="s">
        <v>242</v>
      </c>
    </row>
    <row r="8" spans="1:12" ht="65.25" customHeight="1" x14ac:dyDescent="0.25">
      <c r="A8" s="98" t="s">
        <v>398</v>
      </c>
      <c r="B8" s="98" t="s">
        <v>399</v>
      </c>
      <c r="C8" s="87" t="s">
        <v>400</v>
      </c>
      <c r="D8" s="86" t="s">
        <v>388</v>
      </c>
      <c r="E8" s="84" t="s">
        <v>401</v>
      </c>
      <c r="F8" s="84" t="s">
        <v>402</v>
      </c>
      <c r="G8" s="84" t="s">
        <v>403</v>
      </c>
      <c r="H8" s="84" t="s">
        <v>282</v>
      </c>
      <c r="I8" s="84">
        <v>3.3</v>
      </c>
      <c r="J8" s="99">
        <v>33.348999999999997</v>
      </c>
      <c r="K8" s="84">
        <v>34.652999999999999</v>
      </c>
      <c r="L8" s="84" t="s">
        <v>242</v>
      </c>
    </row>
    <row r="9" spans="1:12" ht="65.25" customHeight="1" x14ac:dyDescent="0.25">
      <c r="A9" s="98" t="s">
        <v>404</v>
      </c>
      <c r="B9" s="98" t="s">
        <v>405</v>
      </c>
      <c r="C9" s="87" t="s">
        <v>406</v>
      </c>
      <c r="D9" s="86" t="s">
        <v>388</v>
      </c>
      <c r="E9" s="84" t="s">
        <v>401</v>
      </c>
      <c r="F9" s="84"/>
      <c r="G9" s="84" t="s">
        <v>407</v>
      </c>
      <c r="H9" s="86" t="s">
        <v>408</v>
      </c>
      <c r="I9" s="84">
        <v>1.3</v>
      </c>
      <c r="J9" s="99">
        <v>97.698999999999998</v>
      </c>
      <c r="K9" s="84"/>
      <c r="L9" s="84" t="s">
        <v>409</v>
      </c>
    </row>
    <row r="10" spans="1:12" ht="65.25" customHeight="1" x14ac:dyDescent="0.25">
      <c r="A10" s="242" t="s">
        <v>410</v>
      </c>
      <c r="B10" s="98" t="s">
        <v>411</v>
      </c>
      <c r="C10" s="240" t="s">
        <v>412</v>
      </c>
      <c r="D10" s="86" t="s">
        <v>388</v>
      </c>
      <c r="E10" s="84" t="s">
        <v>52</v>
      </c>
      <c r="F10" s="84" t="s">
        <v>413</v>
      </c>
      <c r="G10" s="86" t="s">
        <v>414</v>
      </c>
      <c r="H10" s="86" t="s">
        <v>291</v>
      </c>
      <c r="I10" s="84">
        <v>0.46</v>
      </c>
      <c r="J10" s="101">
        <v>322.10000000000002</v>
      </c>
      <c r="K10" s="87">
        <v>322.976</v>
      </c>
      <c r="L10" s="84" t="s">
        <v>242</v>
      </c>
    </row>
    <row r="11" spans="1:12" ht="65.25" customHeight="1" x14ac:dyDescent="0.25">
      <c r="A11" s="242"/>
      <c r="B11" s="84" t="s">
        <v>415</v>
      </c>
      <c r="C11" s="240"/>
      <c r="D11" s="86"/>
      <c r="E11" s="84"/>
      <c r="F11" s="84"/>
      <c r="G11" s="86"/>
      <c r="H11" s="86"/>
      <c r="I11" s="84"/>
      <c r="J11" s="101"/>
      <c r="K11" s="87"/>
      <c r="L11" s="84"/>
    </row>
    <row r="12" spans="1:12" ht="65.25" customHeight="1" x14ac:dyDescent="0.25">
      <c r="A12" s="98" t="s">
        <v>416</v>
      </c>
      <c r="B12" s="98" t="s">
        <v>417</v>
      </c>
      <c r="C12" s="87" t="s">
        <v>418</v>
      </c>
      <c r="D12" s="86" t="s">
        <v>388</v>
      </c>
      <c r="E12" s="84" t="s">
        <v>52</v>
      </c>
      <c r="F12" s="84" t="s">
        <v>419</v>
      </c>
      <c r="G12" s="86" t="s">
        <v>414</v>
      </c>
      <c r="H12" s="86" t="s">
        <v>291</v>
      </c>
      <c r="I12" s="84">
        <v>2.7</v>
      </c>
      <c r="J12" s="102">
        <v>562.15</v>
      </c>
      <c r="K12" s="103">
        <f>+J12</f>
        <v>562.15</v>
      </c>
      <c r="L12" s="84" t="s">
        <v>242</v>
      </c>
    </row>
    <row r="13" spans="1:12" ht="65.25" customHeight="1" x14ac:dyDescent="0.25">
      <c r="A13" s="242" t="s">
        <v>420</v>
      </c>
      <c r="B13" s="98" t="s">
        <v>421</v>
      </c>
      <c r="C13" s="243" t="s">
        <v>422</v>
      </c>
      <c r="D13" s="86" t="s">
        <v>388</v>
      </c>
      <c r="E13" s="84" t="s">
        <v>52</v>
      </c>
      <c r="F13" s="84" t="s">
        <v>423</v>
      </c>
      <c r="G13" s="86" t="s">
        <v>414</v>
      </c>
      <c r="H13" s="86" t="s">
        <v>291</v>
      </c>
      <c r="I13" s="104">
        <v>9</v>
      </c>
      <c r="J13" s="102">
        <v>1540.5</v>
      </c>
      <c r="K13" s="87">
        <v>1545.6969999999999</v>
      </c>
      <c r="L13" s="84" t="s">
        <v>242</v>
      </c>
    </row>
    <row r="14" spans="1:12" ht="65.25" customHeight="1" x14ac:dyDescent="0.25">
      <c r="A14" s="242"/>
      <c r="B14" s="84" t="s">
        <v>424</v>
      </c>
      <c r="C14" s="243"/>
      <c r="D14" s="86"/>
      <c r="E14" s="84"/>
      <c r="F14" s="84"/>
      <c r="G14" s="86"/>
      <c r="H14" s="86"/>
      <c r="I14" s="104"/>
      <c r="J14" s="102"/>
      <c r="K14" s="87"/>
      <c r="L14" s="84"/>
    </row>
    <row r="15" spans="1:12" ht="65.25" customHeight="1" x14ac:dyDescent="0.25">
      <c r="A15" s="241">
        <v>8</v>
      </c>
      <c r="B15" s="84">
        <v>8</v>
      </c>
      <c r="C15" s="240" t="s">
        <v>425</v>
      </c>
      <c r="D15" s="86" t="s">
        <v>388</v>
      </c>
      <c r="E15" s="84" t="s">
        <v>52</v>
      </c>
      <c r="F15" s="84" t="s">
        <v>426</v>
      </c>
      <c r="G15" s="86" t="s">
        <v>427</v>
      </c>
      <c r="H15" s="86" t="s">
        <v>291</v>
      </c>
      <c r="I15" s="104">
        <v>6</v>
      </c>
      <c r="J15" s="102">
        <v>807</v>
      </c>
      <c r="K15" s="87">
        <v>1058.3610000000001</v>
      </c>
      <c r="L15" s="84" t="s">
        <v>242</v>
      </c>
    </row>
    <row r="16" spans="1:12" ht="65.25" customHeight="1" x14ac:dyDescent="0.25">
      <c r="A16" s="241"/>
      <c r="B16" s="84" t="s">
        <v>428</v>
      </c>
      <c r="C16" s="240"/>
      <c r="D16" s="86"/>
      <c r="E16" s="84"/>
      <c r="F16" s="84"/>
      <c r="G16" s="86"/>
      <c r="H16" s="86"/>
      <c r="I16" s="104"/>
      <c r="J16" s="102"/>
      <c r="K16" s="87"/>
      <c r="L16" s="84"/>
    </row>
    <row r="17" spans="1:12" ht="65.25" customHeight="1" x14ac:dyDescent="0.25">
      <c r="A17" s="241"/>
      <c r="B17" s="84" t="s">
        <v>429</v>
      </c>
      <c r="C17" s="240"/>
      <c r="D17" s="86"/>
      <c r="E17" s="84"/>
      <c r="F17" s="84"/>
      <c r="G17" s="86"/>
      <c r="H17" s="86"/>
      <c r="I17" s="104"/>
      <c r="J17" s="102"/>
      <c r="K17" s="87"/>
      <c r="L17" s="84"/>
    </row>
    <row r="18" spans="1:12" ht="65.25" customHeight="1" x14ac:dyDescent="0.25">
      <c r="A18" s="98" t="s">
        <v>430</v>
      </c>
      <c r="B18" s="98" t="s">
        <v>430</v>
      </c>
      <c r="C18" s="87" t="s">
        <v>431</v>
      </c>
      <c r="D18" s="86" t="s">
        <v>432</v>
      </c>
      <c r="E18" s="84" t="s">
        <v>52</v>
      </c>
      <c r="F18" s="84" t="s">
        <v>433</v>
      </c>
      <c r="G18" s="86" t="s">
        <v>414</v>
      </c>
      <c r="H18" s="86" t="s">
        <v>291</v>
      </c>
      <c r="I18" s="104">
        <v>4.9000000000000004</v>
      </c>
      <c r="J18" s="102">
        <v>1022</v>
      </c>
      <c r="K18" s="87">
        <v>1022.032</v>
      </c>
      <c r="L18" s="84" t="s">
        <v>242</v>
      </c>
    </row>
    <row r="19" spans="1:12" ht="65.25" customHeight="1" x14ac:dyDescent="0.25">
      <c r="A19" s="98" t="s">
        <v>434</v>
      </c>
      <c r="B19" s="98" t="s">
        <v>434</v>
      </c>
      <c r="C19" s="87" t="s">
        <v>435</v>
      </c>
      <c r="D19" s="86" t="s">
        <v>388</v>
      </c>
      <c r="E19" s="84" t="s">
        <v>52</v>
      </c>
      <c r="F19" s="84" t="s">
        <v>436</v>
      </c>
      <c r="G19" s="86" t="s">
        <v>437</v>
      </c>
      <c r="H19" s="86" t="s">
        <v>291</v>
      </c>
      <c r="I19" s="104">
        <v>3.7</v>
      </c>
      <c r="J19" s="102">
        <v>716.7</v>
      </c>
      <c r="K19" s="103">
        <f>+J19</f>
        <v>716.7</v>
      </c>
      <c r="L19" s="84" t="s">
        <v>242</v>
      </c>
    </row>
    <row r="20" spans="1:12" ht="65.25" customHeight="1" x14ac:dyDescent="0.25">
      <c r="A20" s="242" t="s">
        <v>438</v>
      </c>
      <c r="B20" s="98" t="s">
        <v>438</v>
      </c>
      <c r="C20" s="240" t="s">
        <v>439</v>
      </c>
      <c r="D20" s="86" t="s">
        <v>388</v>
      </c>
      <c r="E20" s="84" t="s">
        <v>52</v>
      </c>
      <c r="F20" s="84" t="s">
        <v>440</v>
      </c>
      <c r="G20" s="86" t="s">
        <v>441</v>
      </c>
      <c r="H20" s="86" t="s">
        <v>291</v>
      </c>
      <c r="I20" s="104">
        <v>5.4</v>
      </c>
      <c r="J20" s="102">
        <v>884.3</v>
      </c>
      <c r="K20" s="103">
        <f>+J20</f>
        <v>884.3</v>
      </c>
      <c r="L20" s="84" t="s">
        <v>242</v>
      </c>
    </row>
    <row r="21" spans="1:12" ht="65.25" customHeight="1" x14ac:dyDescent="0.25">
      <c r="A21" s="242"/>
      <c r="B21" s="98" t="s">
        <v>442</v>
      </c>
      <c r="C21" s="240"/>
      <c r="D21" s="86"/>
      <c r="E21" s="84"/>
      <c r="F21" s="84"/>
      <c r="G21" s="86"/>
      <c r="H21" s="86"/>
      <c r="I21" s="104"/>
      <c r="J21" s="102"/>
      <c r="K21" s="103"/>
      <c r="L21" s="84"/>
    </row>
    <row r="22" spans="1:12" ht="65.25" customHeight="1" x14ac:dyDescent="0.25">
      <c r="A22" s="242" t="s">
        <v>443</v>
      </c>
      <c r="B22" s="98" t="s">
        <v>443</v>
      </c>
      <c r="C22" s="240" t="s">
        <v>444</v>
      </c>
      <c r="D22" s="86" t="s">
        <v>388</v>
      </c>
      <c r="E22" s="84" t="s">
        <v>52</v>
      </c>
      <c r="F22" s="84" t="s">
        <v>445</v>
      </c>
      <c r="G22" s="86" t="s">
        <v>446</v>
      </c>
      <c r="H22" s="86" t="s">
        <v>291</v>
      </c>
      <c r="I22" s="104">
        <v>9.5</v>
      </c>
      <c r="J22" s="99">
        <v>1642.7</v>
      </c>
      <c r="K22" s="87">
        <v>1645.0219999999999</v>
      </c>
      <c r="L22" s="84" t="s">
        <v>242</v>
      </c>
    </row>
    <row r="23" spans="1:12" ht="65.25" customHeight="1" x14ac:dyDescent="0.25">
      <c r="A23" s="242"/>
      <c r="B23" s="98" t="s">
        <v>447</v>
      </c>
      <c r="C23" s="240"/>
      <c r="D23" s="86"/>
      <c r="E23" s="84"/>
      <c r="F23" s="84"/>
      <c r="G23" s="86"/>
      <c r="H23" s="86"/>
      <c r="I23" s="104"/>
      <c r="J23" s="99"/>
      <c r="K23" s="87"/>
      <c r="L23" s="84"/>
    </row>
    <row r="24" spans="1:12" ht="65.25" customHeight="1" x14ac:dyDescent="0.25">
      <c r="A24" s="98" t="s">
        <v>448</v>
      </c>
      <c r="B24" s="98" t="s">
        <v>448</v>
      </c>
      <c r="C24" s="87" t="s">
        <v>449</v>
      </c>
      <c r="D24" s="86" t="s">
        <v>388</v>
      </c>
      <c r="E24" s="84" t="s">
        <v>52</v>
      </c>
      <c r="F24" s="84" t="s">
        <v>450</v>
      </c>
      <c r="G24" s="86" t="s">
        <v>451</v>
      </c>
      <c r="H24" s="86" t="s">
        <v>408</v>
      </c>
      <c r="I24" s="104">
        <v>4.5</v>
      </c>
      <c r="J24" s="99">
        <v>920.3</v>
      </c>
      <c r="K24" s="87">
        <v>920.40099999999995</v>
      </c>
      <c r="L24" s="84" t="s">
        <v>242</v>
      </c>
    </row>
    <row r="25" spans="1:12" ht="65.25" customHeight="1" x14ac:dyDescent="0.25">
      <c r="A25" s="98" t="s">
        <v>452</v>
      </c>
      <c r="B25" s="98" t="s">
        <v>452</v>
      </c>
      <c r="C25" s="87" t="s">
        <v>453</v>
      </c>
      <c r="D25" s="86" t="s">
        <v>432</v>
      </c>
      <c r="E25" s="84" t="s">
        <v>336</v>
      </c>
      <c r="F25" s="84" t="s">
        <v>454</v>
      </c>
      <c r="G25" s="86" t="s">
        <v>455</v>
      </c>
      <c r="H25" s="86" t="s">
        <v>291</v>
      </c>
      <c r="I25" s="84">
        <v>12</v>
      </c>
      <c r="J25" s="105">
        <v>248.36</v>
      </c>
      <c r="K25" s="106">
        <v>380.78447499999999</v>
      </c>
      <c r="L25" s="84" t="s">
        <v>242</v>
      </c>
    </row>
    <row r="26" spans="1:12" ht="65.25" customHeight="1" x14ac:dyDescent="0.25">
      <c r="A26" s="98">
        <v>15</v>
      </c>
      <c r="B26" s="98">
        <v>15</v>
      </c>
      <c r="C26" s="87" t="s">
        <v>456</v>
      </c>
      <c r="D26" s="86" t="s">
        <v>388</v>
      </c>
      <c r="E26" s="84" t="s">
        <v>401</v>
      </c>
      <c r="F26" s="84" t="s">
        <v>457</v>
      </c>
      <c r="G26" s="86" t="s">
        <v>458</v>
      </c>
      <c r="H26" s="86" t="s">
        <v>408</v>
      </c>
      <c r="I26" s="84">
        <v>1.2</v>
      </c>
      <c r="J26" s="99">
        <v>19.334</v>
      </c>
      <c r="K26" s="87"/>
      <c r="L26" s="84" t="s">
        <v>459</v>
      </c>
    </row>
    <row r="27" spans="1:12" ht="65.25" customHeight="1" x14ac:dyDescent="0.25">
      <c r="A27" s="98">
        <v>16</v>
      </c>
      <c r="B27" s="98">
        <v>16</v>
      </c>
      <c r="C27" s="87" t="s">
        <v>460</v>
      </c>
      <c r="D27" s="86" t="s">
        <v>432</v>
      </c>
      <c r="E27" s="84" t="s">
        <v>401</v>
      </c>
      <c r="F27" s="84" t="s">
        <v>461</v>
      </c>
      <c r="G27" s="86" t="s">
        <v>462</v>
      </c>
      <c r="H27" s="86" t="s">
        <v>408</v>
      </c>
      <c r="I27" s="84">
        <v>0.7</v>
      </c>
      <c r="J27" s="99">
        <v>32.241</v>
      </c>
      <c r="K27" s="106">
        <v>32.247</v>
      </c>
      <c r="L27" s="84" t="s">
        <v>242</v>
      </c>
    </row>
    <row r="28" spans="1:12" ht="65.25" customHeight="1" x14ac:dyDescent="0.25">
      <c r="A28" s="98">
        <v>17</v>
      </c>
      <c r="B28" s="98">
        <v>17</v>
      </c>
      <c r="C28" s="87" t="s">
        <v>463</v>
      </c>
      <c r="D28" s="86" t="s">
        <v>388</v>
      </c>
      <c r="E28" s="84" t="s">
        <v>336</v>
      </c>
      <c r="F28" s="84" t="s">
        <v>464</v>
      </c>
      <c r="G28" s="87" t="s">
        <v>437</v>
      </c>
      <c r="H28" s="86" t="s">
        <v>291</v>
      </c>
      <c r="I28" s="104">
        <v>3</v>
      </c>
      <c r="J28" s="99">
        <v>263.05399999999997</v>
      </c>
      <c r="K28" s="87">
        <v>263.83100000000002</v>
      </c>
      <c r="L28" s="84" t="s">
        <v>242</v>
      </c>
    </row>
    <row r="29" spans="1:12" ht="65.25" customHeight="1" x14ac:dyDescent="0.25">
      <c r="A29" s="98">
        <v>18</v>
      </c>
      <c r="B29" s="98">
        <v>18</v>
      </c>
      <c r="C29" s="87" t="s">
        <v>465</v>
      </c>
      <c r="D29" s="86" t="s">
        <v>388</v>
      </c>
      <c r="E29" s="84" t="s">
        <v>336</v>
      </c>
      <c r="F29" s="84" t="s">
        <v>466</v>
      </c>
      <c r="G29" s="87" t="s">
        <v>441</v>
      </c>
      <c r="H29" s="86" t="s">
        <v>291</v>
      </c>
      <c r="I29" s="84">
        <v>7.66</v>
      </c>
      <c r="J29" s="99">
        <v>290.87</v>
      </c>
      <c r="K29" s="87"/>
      <c r="L29" s="84" t="s">
        <v>467</v>
      </c>
    </row>
    <row r="30" spans="1:12" ht="65.25" customHeight="1" x14ac:dyDescent="0.25">
      <c r="A30" s="242">
        <v>19</v>
      </c>
      <c r="B30" s="98">
        <v>19</v>
      </c>
      <c r="C30" s="240" t="s">
        <v>468</v>
      </c>
      <c r="D30" s="86" t="s">
        <v>388</v>
      </c>
      <c r="E30" s="84" t="s">
        <v>336</v>
      </c>
      <c r="F30" s="84" t="s">
        <v>466</v>
      </c>
      <c r="G30" s="87" t="s">
        <v>469</v>
      </c>
      <c r="H30" s="86" t="s">
        <v>291</v>
      </c>
      <c r="I30" s="84">
        <v>9.5</v>
      </c>
      <c r="J30" s="107">
        <v>338.28500000000003</v>
      </c>
      <c r="K30" s="87"/>
      <c r="L30" s="241" t="s">
        <v>467</v>
      </c>
    </row>
    <row r="31" spans="1:12" ht="65.25" customHeight="1" x14ac:dyDescent="0.25">
      <c r="A31" s="242"/>
      <c r="B31" s="84" t="s">
        <v>470</v>
      </c>
      <c r="C31" s="240"/>
      <c r="D31" s="86"/>
      <c r="E31" s="84"/>
      <c r="F31" s="84"/>
      <c r="G31" s="87"/>
      <c r="H31" s="86"/>
      <c r="I31" s="84"/>
      <c r="J31" s="107"/>
      <c r="K31" s="87"/>
      <c r="L31" s="241"/>
    </row>
    <row r="32" spans="1:12" ht="65.25" customHeight="1" x14ac:dyDescent="0.25">
      <c r="A32" s="242"/>
      <c r="B32" s="84" t="s">
        <v>471</v>
      </c>
      <c r="C32" s="240"/>
      <c r="D32" s="86"/>
      <c r="E32" s="84"/>
      <c r="F32" s="84"/>
      <c r="G32" s="87"/>
      <c r="H32" s="86"/>
      <c r="I32" s="84"/>
      <c r="J32" s="107"/>
      <c r="K32" s="87"/>
      <c r="L32" s="241"/>
    </row>
    <row r="33" spans="1:12" ht="65.25" customHeight="1" x14ac:dyDescent="0.25">
      <c r="A33" s="242">
        <v>20</v>
      </c>
      <c r="B33" s="98">
        <v>20</v>
      </c>
      <c r="C33" s="240" t="s">
        <v>472</v>
      </c>
      <c r="D33" s="86" t="s">
        <v>388</v>
      </c>
      <c r="E33" s="84" t="s">
        <v>336</v>
      </c>
      <c r="F33" s="84" t="s">
        <v>473</v>
      </c>
      <c r="G33" s="86" t="s">
        <v>474</v>
      </c>
      <c r="H33" s="86" t="s">
        <v>291</v>
      </c>
      <c r="I33" s="84">
        <v>3.62</v>
      </c>
      <c r="J33" s="107">
        <v>90.588999999999999</v>
      </c>
      <c r="K33" s="105">
        <v>90.588999999999999</v>
      </c>
      <c r="L33" s="84" t="s">
        <v>242</v>
      </c>
    </row>
    <row r="34" spans="1:12" ht="65.25" customHeight="1" x14ac:dyDescent="0.25">
      <c r="A34" s="242"/>
      <c r="B34" s="84" t="s">
        <v>475</v>
      </c>
      <c r="C34" s="240"/>
      <c r="D34" s="86"/>
      <c r="E34" s="84"/>
      <c r="F34" s="84"/>
      <c r="G34" s="87"/>
      <c r="H34" s="86"/>
      <c r="I34" s="84"/>
      <c r="J34" s="107"/>
      <c r="K34" s="105"/>
      <c r="L34" s="84"/>
    </row>
    <row r="35" spans="1:12" ht="65.25" customHeight="1" x14ac:dyDescent="0.25">
      <c r="A35" s="98">
        <v>21</v>
      </c>
      <c r="B35" s="98">
        <v>21</v>
      </c>
      <c r="C35" s="87" t="s">
        <v>476</v>
      </c>
      <c r="D35" s="86" t="s">
        <v>388</v>
      </c>
      <c r="E35" s="84" t="s">
        <v>336</v>
      </c>
      <c r="F35" s="84" t="s">
        <v>477</v>
      </c>
      <c r="G35" s="84" t="s">
        <v>478</v>
      </c>
      <c r="H35" s="86" t="s">
        <v>291</v>
      </c>
      <c r="I35" s="104">
        <v>1</v>
      </c>
      <c r="J35" s="100">
        <v>54.03</v>
      </c>
      <c r="K35" s="84">
        <v>54.037999999999997</v>
      </c>
      <c r="L35" s="84" t="s">
        <v>242</v>
      </c>
    </row>
    <row r="36" spans="1:12" ht="65.25" customHeight="1" x14ac:dyDescent="0.25">
      <c r="A36" s="98">
        <v>22</v>
      </c>
      <c r="B36" s="98">
        <v>22</v>
      </c>
      <c r="C36" s="87" t="s">
        <v>479</v>
      </c>
      <c r="D36" s="86" t="s">
        <v>388</v>
      </c>
      <c r="E36" s="84" t="s">
        <v>336</v>
      </c>
      <c r="F36" s="84" t="s">
        <v>480</v>
      </c>
      <c r="G36" s="87" t="s">
        <v>469</v>
      </c>
      <c r="H36" s="86" t="s">
        <v>291</v>
      </c>
      <c r="I36" s="104">
        <v>1</v>
      </c>
      <c r="J36" s="99">
        <v>28.03</v>
      </c>
      <c r="K36" s="87"/>
      <c r="L36" s="84" t="s">
        <v>467</v>
      </c>
    </row>
    <row r="37" spans="1:12" ht="65.25" customHeight="1" x14ac:dyDescent="0.25">
      <c r="A37" s="98">
        <v>23</v>
      </c>
      <c r="B37" s="98">
        <v>23</v>
      </c>
      <c r="C37" s="87" t="s">
        <v>481</v>
      </c>
      <c r="D37" s="86" t="s">
        <v>388</v>
      </c>
      <c r="E37" s="84" t="s">
        <v>336</v>
      </c>
      <c r="F37" s="84" t="s">
        <v>482</v>
      </c>
      <c r="G37" s="87" t="s">
        <v>483</v>
      </c>
      <c r="H37" s="86" t="s">
        <v>291</v>
      </c>
      <c r="I37" s="84">
        <v>1.7</v>
      </c>
      <c r="J37" s="99">
        <v>21.850999999999999</v>
      </c>
      <c r="K37" s="87"/>
      <c r="L37" s="84" t="s">
        <v>467</v>
      </c>
    </row>
    <row r="38" spans="1:12" ht="65.25" customHeight="1" x14ac:dyDescent="0.25">
      <c r="A38" s="98">
        <v>24</v>
      </c>
      <c r="B38" s="98">
        <v>24</v>
      </c>
      <c r="C38" s="87" t="s">
        <v>484</v>
      </c>
      <c r="D38" s="86" t="s">
        <v>388</v>
      </c>
      <c r="E38" s="84" t="s">
        <v>336</v>
      </c>
      <c r="F38" s="84" t="s">
        <v>485</v>
      </c>
      <c r="G38" s="86" t="s">
        <v>486</v>
      </c>
      <c r="H38" s="86" t="s">
        <v>291</v>
      </c>
      <c r="I38" s="84">
        <v>4.4000000000000004</v>
      </c>
      <c r="J38" s="99">
        <v>367.73200000000003</v>
      </c>
      <c r="K38" s="87">
        <v>367.73200000000003</v>
      </c>
      <c r="L38" s="84" t="s">
        <v>242</v>
      </c>
    </row>
    <row r="39" spans="1:12" ht="65.25" customHeight="1" x14ac:dyDescent="0.25">
      <c r="A39" s="241">
        <v>25</v>
      </c>
      <c r="B39" s="84">
        <v>25</v>
      </c>
      <c r="C39" s="240" t="s">
        <v>487</v>
      </c>
      <c r="D39" s="86" t="s">
        <v>432</v>
      </c>
      <c r="E39" s="84" t="s">
        <v>52</v>
      </c>
      <c r="F39" s="84" t="s">
        <v>488</v>
      </c>
      <c r="G39" s="86" t="s">
        <v>489</v>
      </c>
      <c r="H39" s="86" t="s">
        <v>490</v>
      </c>
      <c r="I39" s="84">
        <v>19.350000000000001</v>
      </c>
      <c r="J39" s="108">
        <v>3286.9</v>
      </c>
      <c r="K39" s="89">
        <f>+J39</f>
        <v>3286.9</v>
      </c>
      <c r="L39" s="84" t="s">
        <v>242</v>
      </c>
    </row>
    <row r="40" spans="1:12" ht="65.25" customHeight="1" x14ac:dyDescent="0.25">
      <c r="A40" s="241"/>
      <c r="B40" s="84" t="s">
        <v>491</v>
      </c>
      <c r="C40" s="240"/>
      <c r="D40" s="86"/>
      <c r="E40" s="84"/>
      <c r="F40" s="84"/>
      <c r="G40" s="86"/>
      <c r="H40" s="86"/>
      <c r="I40" s="84"/>
      <c r="J40" s="108"/>
      <c r="K40" s="89"/>
      <c r="L40" s="84"/>
    </row>
    <row r="41" spans="1:12" ht="65.25" customHeight="1" x14ac:dyDescent="0.25">
      <c r="A41" s="84">
        <v>26</v>
      </c>
      <c r="B41" s="84">
        <v>26</v>
      </c>
      <c r="C41" s="87" t="s">
        <v>492</v>
      </c>
      <c r="D41" s="86" t="s">
        <v>388</v>
      </c>
      <c r="E41" s="84" t="s">
        <v>335</v>
      </c>
      <c r="F41" s="84" t="s">
        <v>493</v>
      </c>
      <c r="G41" s="87" t="s">
        <v>494</v>
      </c>
      <c r="H41" s="87" t="s">
        <v>259</v>
      </c>
      <c r="I41" s="84">
        <v>0.56000000000000005</v>
      </c>
      <c r="J41" s="99">
        <v>17.388000000000002</v>
      </c>
      <c r="K41" s="106">
        <v>17.388000000000002</v>
      </c>
      <c r="L41" s="84" t="s">
        <v>242</v>
      </c>
    </row>
    <row r="42" spans="1:12" ht="65.25" customHeight="1" x14ac:dyDescent="0.25">
      <c r="A42" s="84">
        <v>27</v>
      </c>
      <c r="B42" s="84">
        <v>27</v>
      </c>
      <c r="C42" s="87" t="s">
        <v>495</v>
      </c>
      <c r="D42" s="86" t="s">
        <v>388</v>
      </c>
      <c r="E42" s="84" t="s">
        <v>335</v>
      </c>
      <c r="F42" s="84" t="s">
        <v>496</v>
      </c>
      <c r="G42" s="87" t="s">
        <v>497</v>
      </c>
      <c r="H42" s="87" t="s">
        <v>259</v>
      </c>
      <c r="I42" s="84">
        <v>3.5</v>
      </c>
      <c r="J42" s="99">
        <v>84.153999999999996</v>
      </c>
      <c r="K42" s="106">
        <v>346.799781</v>
      </c>
      <c r="L42" s="84" t="s">
        <v>242</v>
      </c>
    </row>
    <row r="43" spans="1:12" ht="65.25" customHeight="1" x14ac:dyDescent="0.25">
      <c r="A43" s="84">
        <v>28</v>
      </c>
      <c r="B43" s="84">
        <v>28</v>
      </c>
      <c r="C43" s="87" t="s">
        <v>498</v>
      </c>
      <c r="D43" s="86" t="s">
        <v>388</v>
      </c>
      <c r="E43" s="84" t="s">
        <v>335</v>
      </c>
      <c r="F43" s="84"/>
      <c r="G43" s="87" t="s">
        <v>499</v>
      </c>
      <c r="H43" s="87" t="s">
        <v>259</v>
      </c>
      <c r="I43" s="84">
        <v>0.6</v>
      </c>
      <c r="J43" s="99">
        <v>24.478000000000002</v>
      </c>
      <c r="K43" s="87"/>
      <c r="L43" s="84" t="s">
        <v>409</v>
      </c>
    </row>
    <row r="44" spans="1:12" ht="65.25" customHeight="1" x14ac:dyDescent="0.25">
      <c r="A44" s="84">
        <v>29</v>
      </c>
      <c r="B44" s="84">
        <v>29</v>
      </c>
      <c r="C44" s="87" t="s">
        <v>500</v>
      </c>
      <c r="D44" s="86" t="s">
        <v>388</v>
      </c>
      <c r="E44" s="84" t="s">
        <v>501</v>
      </c>
      <c r="F44" s="84" t="s">
        <v>502</v>
      </c>
      <c r="G44" s="87" t="s">
        <v>503</v>
      </c>
      <c r="H44" s="87" t="s">
        <v>504</v>
      </c>
      <c r="I44" s="84">
        <v>4.8499999999999996</v>
      </c>
      <c r="J44" s="99">
        <v>316.71699999999998</v>
      </c>
      <c r="K44" s="87"/>
      <c r="L44" s="84" t="s">
        <v>409</v>
      </c>
    </row>
    <row r="45" spans="1:12" ht="65.25" customHeight="1" x14ac:dyDescent="0.25">
      <c r="A45" s="84">
        <v>30</v>
      </c>
      <c r="B45" s="84">
        <v>30</v>
      </c>
      <c r="C45" s="87" t="s">
        <v>505</v>
      </c>
      <c r="D45" s="86" t="s">
        <v>432</v>
      </c>
      <c r="E45" s="84" t="s">
        <v>501</v>
      </c>
      <c r="F45" s="84" t="s">
        <v>506</v>
      </c>
      <c r="G45" s="87" t="s">
        <v>507</v>
      </c>
      <c r="H45" s="87" t="s">
        <v>504</v>
      </c>
      <c r="I45" s="84">
        <v>1.33</v>
      </c>
      <c r="J45" s="99">
        <v>164.95500000000001</v>
      </c>
      <c r="K45" s="106">
        <v>165.83600000000001</v>
      </c>
      <c r="L45" s="84" t="s">
        <v>242</v>
      </c>
    </row>
    <row r="46" spans="1:12" ht="65.25" customHeight="1" x14ac:dyDescent="0.25">
      <c r="A46" s="84">
        <v>31</v>
      </c>
      <c r="B46" s="84">
        <v>31</v>
      </c>
      <c r="C46" s="87" t="s">
        <v>508</v>
      </c>
      <c r="D46" s="86" t="s">
        <v>388</v>
      </c>
      <c r="E46" s="84" t="s">
        <v>501</v>
      </c>
      <c r="F46" s="84"/>
      <c r="G46" s="87" t="s">
        <v>509</v>
      </c>
      <c r="H46" s="87" t="s">
        <v>504</v>
      </c>
      <c r="I46" s="84">
        <v>2.5</v>
      </c>
      <c r="J46" s="84">
        <v>162.19399999999999</v>
      </c>
      <c r="K46" s="87"/>
      <c r="L46" s="84" t="s">
        <v>510</v>
      </c>
    </row>
    <row r="47" spans="1:12" ht="65.25" customHeight="1" x14ac:dyDescent="0.25">
      <c r="A47" s="84">
        <v>32</v>
      </c>
      <c r="B47" s="84">
        <v>32</v>
      </c>
      <c r="C47" s="87" t="s">
        <v>511</v>
      </c>
      <c r="D47" s="86" t="s">
        <v>388</v>
      </c>
      <c r="E47" s="84" t="s">
        <v>337</v>
      </c>
      <c r="F47" s="84"/>
      <c r="G47" s="87" t="s">
        <v>512</v>
      </c>
      <c r="H47" s="87" t="s">
        <v>302</v>
      </c>
      <c r="I47" s="84">
        <v>3</v>
      </c>
      <c r="J47" s="99">
        <v>49.856999999999999</v>
      </c>
      <c r="K47" s="87"/>
      <c r="L47" s="84" t="s">
        <v>409</v>
      </c>
    </row>
    <row r="48" spans="1:12" ht="65.25" customHeight="1" x14ac:dyDescent="0.25">
      <c r="A48" s="84">
        <v>33</v>
      </c>
      <c r="B48" s="84">
        <v>33</v>
      </c>
      <c r="C48" s="87" t="s">
        <v>513</v>
      </c>
      <c r="D48" s="86" t="s">
        <v>388</v>
      </c>
      <c r="E48" s="84" t="s">
        <v>337</v>
      </c>
      <c r="F48" s="84"/>
      <c r="G48" s="87" t="s">
        <v>514</v>
      </c>
      <c r="H48" s="87" t="s">
        <v>302</v>
      </c>
      <c r="I48" s="84">
        <v>1</v>
      </c>
      <c r="J48" s="99">
        <v>83.757999999999996</v>
      </c>
      <c r="K48" s="87"/>
      <c r="L48" s="84" t="s">
        <v>409</v>
      </c>
    </row>
    <row r="49" spans="1:12" ht="65.25" customHeight="1" x14ac:dyDescent="0.25">
      <c r="A49" s="84">
        <v>34</v>
      </c>
      <c r="B49" s="84">
        <v>34</v>
      </c>
      <c r="C49" s="87" t="s">
        <v>515</v>
      </c>
      <c r="D49" s="86" t="s">
        <v>388</v>
      </c>
      <c r="E49" s="84" t="s">
        <v>337</v>
      </c>
      <c r="F49" s="84"/>
      <c r="G49" s="109" t="s">
        <v>514</v>
      </c>
      <c r="H49" s="109" t="s">
        <v>302</v>
      </c>
      <c r="I49" s="110">
        <v>0.95</v>
      </c>
      <c r="J49" s="111">
        <v>25.687999999999999</v>
      </c>
      <c r="K49" s="109"/>
      <c r="L49" s="84" t="s">
        <v>409</v>
      </c>
    </row>
    <row r="50" spans="1:12" ht="65.25" customHeight="1" x14ac:dyDescent="0.25">
      <c r="A50" s="84">
        <v>35</v>
      </c>
      <c r="B50" s="84">
        <v>35</v>
      </c>
      <c r="C50" s="87" t="s">
        <v>516</v>
      </c>
      <c r="D50" s="86" t="s">
        <v>388</v>
      </c>
      <c r="E50" s="84" t="s">
        <v>501</v>
      </c>
      <c r="F50" s="87"/>
      <c r="G50" s="87" t="s">
        <v>517</v>
      </c>
      <c r="H50" s="87" t="s">
        <v>504</v>
      </c>
      <c r="I50" s="84">
        <v>2.57</v>
      </c>
      <c r="J50" s="108">
        <v>357.50799999999998</v>
      </c>
      <c r="K50" s="87"/>
      <c r="L50" s="84" t="s">
        <v>518</v>
      </c>
    </row>
    <row r="51" spans="1:12" ht="65.25" customHeight="1" x14ac:dyDescent="0.25">
      <c r="A51" s="84">
        <v>36</v>
      </c>
      <c r="B51" s="84">
        <v>36</v>
      </c>
      <c r="C51" s="87" t="s">
        <v>519</v>
      </c>
      <c r="D51" s="86" t="s">
        <v>388</v>
      </c>
      <c r="E51" s="84" t="s">
        <v>337</v>
      </c>
      <c r="F51" s="84"/>
      <c r="G51" s="87" t="s">
        <v>520</v>
      </c>
      <c r="H51" s="87" t="s">
        <v>302</v>
      </c>
      <c r="I51" s="84">
        <v>1.8</v>
      </c>
      <c r="J51" s="99">
        <v>30.315999999999999</v>
      </c>
      <c r="K51" s="87"/>
      <c r="L51" s="84" t="s">
        <v>409</v>
      </c>
    </row>
    <row r="52" spans="1:12" ht="65.25" customHeight="1" x14ac:dyDescent="0.25">
      <c r="A52" s="241">
        <v>37</v>
      </c>
      <c r="B52" s="84" t="s">
        <v>521</v>
      </c>
      <c r="C52" s="240" t="s">
        <v>522</v>
      </c>
      <c r="D52" s="86" t="s">
        <v>523</v>
      </c>
      <c r="E52" s="84" t="s">
        <v>52</v>
      </c>
      <c r="F52" s="84" t="s">
        <v>524</v>
      </c>
      <c r="G52" s="112" t="s">
        <v>525</v>
      </c>
      <c r="H52" s="87" t="s">
        <v>526</v>
      </c>
      <c r="I52" s="84">
        <v>0.88</v>
      </c>
      <c r="J52" s="113">
        <v>364</v>
      </c>
      <c r="K52" s="106">
        <v>371.94799999999998</v>
      </c>
      <c r="L52" s="84" t="s">
        <v>242</v>
      </c>
    </row>
    <row r="53" spans="1:12" ht="65.25" customHeight="1" x14ac:dyDescent="0.25">
      <c r="A53" s="241"/>
      <c r="B53" s="84" t="s">
        <v>527</v>
      </c>
      <c r="C53" s="240"/>
      <c r="D53" s="86"/>
      <c r="E53" s="84"/>
      <c r="F53" s="84"/>
      <c r="G53" s="112"/>
      <c r="H53" s="87"/>
      <c r="I53" s="84"/>
      <c r="J53" s="113"/>
      <c r="K53" s="106"/>
      <c r="L53" s="84"/>
    </row>
    <row r="54" spans="1:12" ht="65.25" customHeight="1" x14ac:dyDescent="0.25">
      <c r="A54" s="87">
        <v>38</v>
      </c>
      <c r="B54" s="87">
        <v>38</v>
      </c>
      <c r="C54" s="87" t="s">
        <v>528</v>
      </c>
      <c r="D54" s="86" t="s">
        <v>388</v>
      </c>
      <c r="E54" s="84" t="s">
        <v>352</v>
      </c>
      <c r="F54" s="84"/>
      <c r="G54" s="112" t="s">
        <v>529</v>
      </c>
      <c r="H54" s="87" t="s">
        <v>530</v>
      </c>
      <c r="I54" s="84">
        <v>1.28</v>
      </c>
      <c r="J54" s="99">
        <v>51.03</v>
      </c>
      <c r="K54" s="87"/>
      <c r="L54" s="84" t="s">
        <v>409</v>
      </c>
    </row>
    <row r="55" spans="1:12" ht="65.25" customHeight="1" x14ac:dyDescent="0.25">
      <c r="A55" s="87">
        <v>39</v>
      </c>
      <c r="B55" s="87">
        <v>39</v>
      </c>
      <c r="C55" s="87" t="s">
        <v>531</v>
      </c>
      <c r="D55" s="86" t="s">
        <v>532</v>
      </c>
      <c r="E55" s="84" t="s">
        <v>336</v>
      </c>
      <c r="F55" s="84" t="s">
        <v>533</v>
      </c>
      <c r="G55" s="86" t="s">
        <v>414</v>
      </c>
      <c r="H55" s="87" t="s">
        <v>291</v>
      </c>
      <c r="I55" s="84">
        <v>9.92</v>
      </c>
      <c r="J55" s="99">
        <v>1025.9780000000001</v>
      </c>
      <c r="K55" s="87"/>
      <c r="L55" s="84" t="s">
        <v>534</v>
      </c>
    </row>
    <row r="56" spans="1:12" ht="65.25" customHeight="1" x14ac:dyDescent="0.25">
      <c r="A56" s="87">
        <v>40</v>
      </c>
      <c r="B56" s="87">
        <v>40</v>
      </c>
      <c r="C56" s="87" t="s">
        <v>535</v>
      </c>
      <c r="D56" s="86" t="s">
        <v>536</v>
      </c>
      <c r="E56" s="84" t="s">
        <v>501</v>
      </c>
      <c r="F56" s="84" t="s">
        <v>537</v>
      </c>
      <c r="G56" s="87" t="s">
        <v>538</v>
      </c>
      <c r="H56" s="87" t="s">
        <v>526</v>
      </c>
      <c r="I56" s="84">
        <v>1.5</v>
      </c>
      <c r="J56" s="99">
        <v>111.717</v>
      </c>
      <c r="K56" s="106">
        <v>128.9</v>
      </c>
      <c r="L56" s="84" t="s">
        <v>539</v>
      </c>
    </row>
    <row r="57" spans="1:12" ht="65.25" customHeight="1" x14ac:dyDescent="0.25">
      <c r="A57" s="87">
        <v>41</v>
      </c>
      <c r="B57" s="87">
        <v>41</v>
      </c>
      <c r="C57" s="87" t="s">
        <v>540</v>
      </c>
      <c r="D57" s="86" t="s">
        <v>432</v>
      </c>
      <c r="E57" s="84" t="s">
        <v>501</v>
      </c>
      <c r="F57" s="84" t="s">
        <v>541</v>
      </c>
      <c r="G57" s="87" t="s">
        <v>542</v>
      </c>
      <c r="H57" s="87" t="s">
        <v>526</v>
      </c>
      <c r="I57" s="84">
        <v>1.6</v>
      </c>
      <c r="J57" s="99">
        <v>87.164000000000001</v>
      </c>
      <c r="K57" s="105">
        <v>87.165000000000006</v>
      </c>
      <c r="L57" s="84" t="s">
        <v>242</v>
      </c>
    </row>
    <row r="58" spans="1:12" ht="65.25" customHeight="1" x14ac:dyDescent="0.25">
      <c r="A58" s="87">
        <v>42</v>
      </c>
      <c r="B58" s="87">
        <v>42</v>
      </c>
      <c r="C58" s="87" t="s">
        <v>543</v>
      </c>
      <c r="D58" s="86" t="s">
        <v>544</v>
      </c>
      <c r="E58" s="84" t="s">
        <v>501</v>
      </c>
      <c r="F58" s="84" t="s">
        <v>545</v>
      </c>
      <c r="G58" s="87" t="s">
        <v>546</v>
      </c>
      <c r="H58" s="87" t="s">
        <v>526</v>
      </c>
      <c r="I58" s="84">
        <v>0.52</v>
      </c>
      <c r="J58" s="99">
        <v>98.239000000000004</v>
      </c>
      <c r="K58" s="87"/>
      <c r="L58" s="84" t="s">
        <v>547</v>
      </c>
    </row>
    <row r="59" spans="1:12" ht="65.25" customHeight="1" x14ac:dyDescent="0.25">
      <c r="A59" s="87">
        <v>43</v>
      </c>
      <c r="B59" s="87">
        <v>43</v>
      </c>
      <c r="C59" s="87" t="s">
        <v>548</v>
      </c>
      <c r="D59" s="86" t="s">
        <v>549</v>
      </c>
      <c r="E59" s="84" t="s">
        <v>35</v>
      </c>
      <c r="F59" s="84" t="s">
        <v>550</v>
      </c>
      <c r="G59" s="87"/>
      <c r="H59" s="87" t="s">
        <v>303</v>
      </c>
      <c r="I59" s="84">
        <v>1.39</v>
      </c>
      <c r="J59" s="99">
        <v>26.777999999999999</v>
      </c>
      <c r="K59" s="105">
        <v>32.820999999999998</v>
      </c>
      <c r="L59" s="84" t="s">
        <v>242</v>
      </c>
    </row>
    <row r="60" spans="1:12" ht="65.25" customHeight="1" x14ac:dyDescent="0.25">
      <c r="A60" s="87" t="s">
        <v>551</v>
      </c>
      <c r="B60" s="86" t="s">
        <v>552</v>
      </c>
      <c r="C60" s="87" t="s">
        <v>553</v>
      </c>
      <c r="D60" s="86" t="s">
        <v>388</v>
      </c>
      <c r="E60" s="84" t="s">
        <v>501</v>
      </c>
      <c r="F60" s="94"/>
      <c r="G60" s="87" t="s">
        <v>554</v>
      </c>
      <c r="H60" s="87" t="s">
        <v>526</v>
      </c>
      <c r="I60" s="84">
        <v>6.5000000000000002E-2</v>
      </c>
      <c r="J60" s="99">
        <v>14.291</v>
      </c>
      <c r="K60" s="93"/>
      <c r="L60" s="84" t="s">
        <v>555</v>
      </c>
    </row>
    <row r="61" spans="1:12" ht="65.25" customHeight="1" x14ac:dyDescent="0.25">
      <c r="A61" s="87">
        <v>44</v>
      </c>
      <c r="B61" s="87">
        <v>44</v>
      </c>
      <c r="C61" s="87" t="s">
        <v>556</v>
      </c>
      <c r="D61" s="86" t="s">
        <v>536</v>
      </c>
      <c r="E61" s="84" t="s">
        <v>335</v>
      </c>
      <c r="F61" s="84" t="s">
        <v>557</v>
      </c>
      <c r="G61" s="87" t="s">
        <v>558</v>
      </c>
      <c r="H61" s="86" t="s">
        <v>259</v>
      </c>
      <c r="I61" s="84">
        <v>1</v>
      </c>
      <c r="J61" s="99">
        <v>95.831000000000003</v>
      </c>
      <c r="K61" s="105">
        <v>98.831000000000003</v>
      </c>
      <c r="L61" s="84" t="s">
        <v>242</v>
      </c>
    </row>
    <row r="62" spans="1:12" ht="65.25" customHeight="1" x14ac:dyDescent="0.25">
      <c r="A62" s="93">
        <v>45</v>
      </c>
      <c r="B62" s="93">
        <v>45</v>
      </c>
      <c r="C62" s="87" t="s">
        <v>559</v>
      </c>
      <c r="D62" s="86" t="s">
        <v>388</v>
      </c>
      <c r="E62" s="84" t="s">
        <v>560</v>
      </c>
      <c r="F62" s="84" t="s">
        <v>561</v>
      </c>
      <c r="G62" s="93"/>
      <c r="H62" s="87" t="s">
        <v>268</v>
      </c>
      <c r="I62" s="84"/>
      <c r="J62" s="99">
        <v>75.224999999999994</v>
      </c>
      <c r="K62" s="106">
        <v>118.741</v>
      </c>
      <c r="L62" s="84" t="s">
        <v>242</v>
      </c>
    </row>
    <row r="63" spans="1:12" ht="65.25" customHeight="1" x14ac:dyDescent="0.25">
      <c r="A63" s="93">
        <v>46</v>
      </c>
      <c r="B63" s="93">
        <v>46</v>
      </c>
      <c r="C63" s="87" t="s">
        <v>562</v>
      </c>
      <c r="D63" s="86" t="s">
        <v>549</v>
      </c>
      <c r="E63" s="84" t="s">
        <v>501</v>
      </c>
      <c r="F63" s="84" t="s">
        <v>563</v>
      </c>
      <c r="G63" s="84" t="s">
        <v>564</v>
      </c>
      <c r="H63" s="87" t="s">
        <v>526</v>
      </c>
      <c r="I63" s="84">
        <v>1.8</v>
      </c>
      <c r="J63" s="99">
        <v>131.06</v>
      </c>
      <c r="K63" s="106">
        <v>131.22999999999999</v>
      </c>
      <c r="L63" s="84" t="s">
        <v>242</v>
      </c>
    </row>
    <row r="64" spans="1:12" ht="65.25" customHeight="1" x14ac:dyDescent="0.25">
      <c r="A64" s="93">
        <v>47</v>
      </c>
      <c r="B64" s="93">
        <v>47</v>
      </c>
      <c r="C64" s="87" t="s">
        <v>565</v>
      </c>
      <c r="D64" s="86" t="s">
        <v>566</v>
      </c>
      <c r="E64" s="84" t="s">
        <v>35</v>
      </c>
      <c r="F64" s="84" t="s">
        <v>567</v>
      </c>
      <c r="G64" s="84" t="s">
        <v>568</v>
      </c>
      <c r="H64" s="87" t="s">
        <v>303</v>
      </c>
      <c r="I64" s="84">
        <v>1.33</v>
      </c>
      <c r="J64" s="99">
        <v>50.34</v>
      </c>
      <c r="K64" s="105">
        <v>50.34</v>
      </c>
      <c r="L64" s="84" t="s">
        <v>242</v>
      </c>
    </row>
    <row r="65" spans="1:12" ht="65.25" customHeight="1" x14ac:dyDescent="0.25">
      <c r="A65" s="93">
        <v>48</v>
      </c>
      <c r="B65" s="93">
        <v>48</v>
      </c>
      <c r="C65" s="87" t="s">
        <v>569</v>
      </c>
      <c r="D65" s="86" t="s">
        <v>570</v>
      </c>
      <c r="E65" s="84" t="s">
        <v>501</v>
      </c>
      <c r="F65" s="84" t="s">
        <v>571</v>
      </c>
      <c r="G65" s="87" t="s">
        <v>542</v>
      </c>
      <c r="H65" s="87" t="s">
        <v>526</v>
      </c>
      <c r="I65" s="84">
        <v>0.63</v>
      </c>
      <c r="J65" s="99">
        <v>240.821</v>
      </c>
      <c r="K65" s="87">
        <v>240.821</v>
      </c>
      <c r="L65" s="84" t="s">
        <v>242</v>
      </c>
    </row>
    <row r="66" spans="1:12" ht="65.25" customHeight="1" x14ac:dyDescent="0.25">
      <c r="A66" s="244">
        <v>49</v>
      </c>
      <c r="B66" s="93" t="s">
        <v>572</v>
      </c>
      <c r="C66" s="240" t="s">
        <v>573</v>
      </c>
      <c r="D66" s="86" t="s">
        <v>566</v>
      </c>
      <c r="E66" s="84" t="s">
        <v>501</v>
      </c>
      <c r="F66" s="84" t="s">
        <v>574</v>
      </c>
      <c r="G66" s="87" t="s">
        <v>575</v>
      </c>
      <c r="H66" s="87" t="s">
        <v>526</v>
      </c>
      <c r="I66" s="84">
        <v>0.74</v>
      </c>
      <c r="J66" s="99">
        <v>300.31400000000002</v>
      </c>
      <c r="K66" s="87">
        <v>300.31400000000002</v>
      </c>
      <c r="L66" s="84" t="s">
        <v>242</v>
      </c>
    </row>
    <row r="67" spans="1:12" ht="65.25" customHeight="1" x14ac:dyDescent="0.25">
      <c r="A67" s="244"/>
      <c r="B67" s="93" t="s">
        <v>576</v>
      </c>
      <c r="C67" s="240"/>
      <c r="D67" s="86"/>
      <c r="E67" s="84"/>
      <c r="F67" s="84"/>
      <c r="G67" s="87"/>
      <c r="H67" s="87"/>
      <c r="I67" s="84"/>
      <c r="J67" s="99"/>
      <c r="K67" s="87"/>
      <c r="L67" s="84"/>
    </row>
    <row r="68" spans="1:12" ht="65.25" customHeight="1" x14ac:dyDescent="0.25">
      <c r="A68" s="93">
        <v>50</v>
      </c>
      <c r="B68" s="86" t="s">
        <v>552</v>
      </c>
      <c r="C68" s="87" t="s">
        <v>577</v>
      </c>
      <c r="D68" s="86" t="s">
        <v>578</v>
      </c>
      <c r="E68" s="84" t="s">
        <v>501</v>
      </c>
      <c r="F68" s="93"/>
      <c r="G68" s="93" t="s">
        <v>579</v>
      </c>
      <c r="H68" s="87" t="s">
        <v>526</v>
      </c>
      <c r="I68" s="93"/>
      <c r="J68" s="93"/>
      <c r="K68" s="93"/>
      <c r="L68" s="94" t="s">
        <v>580</v>
      </c>
    </row>
    <row r="69" spans="1:12" ht="65.25" customHeight="1" x14ac:dyDescent="0.25">
      <c r="A69" s="93">
        <v>51</v>
      </c>
      <c r="B69" s="93">
        <v>51</v>
      </c>
      <c r="C69" s="87" t="s">
        <v>581</v>
      </c>
      <c r="D69" s="241" t="s">
        <v>582</v>
      </c>
      <c r="E69" s="241"/>
      <c r="F69" s="241"/>
      <c r="G69" s="241"/>
      <c r="H69" s="241"/>
      <c r="I69" s="114"/>
      <c r="J69" s="114"/>
      <c r="K69" s="93"/>
      <c r="L69" s="94"/>
    </row>
    <row r="70" spans="1:12" ht="65.25" customHeight="1" x14ac:dyDescent="0.25">
      <c r="A70" s="93">
        <v>52</v>
      </c>
      <c r="B70" s="86" t="s">
        <v>552</v>
      </c>
      <c r="C70" s="93" t="s">
        <v>583</v>
      </c>
      <c r="D70" s="86" t="s">
        <v>578</v>
      </c>
      <c r="E70" s="84" t="s">
        <v>501</v>
      </c>
      <c r="F70" s="94"/>
      <c r="G70" s="87" t="s">
        <v>509</v>
      </c>
      <c r="H70" s="87" t="s">
        <v>526</v>
      </c>
      <c r="I70" s="94"/>
      <c r="J70" s="95"/>
      <c r="K70" s="93"/>
      <c r="L70" s="94" t="s">
        <v>584</v>
      </c>
    </row>
    <row r="71" spans="1:12" ht="65.25" customHeight="1" x14ac:dyDescent="0.25">
      <c r="A71" s="93">
        <v>53</v>
      </c>
      <c r="B71" s="93">
        <v>53</v>
      </c>
      <c r="C71" s="93" t="s">
        <v>585</v>
      </c>
      <c r="D71" s="86" t="s">
        <v>586</v>
      </c>
      <c r="E71" s="84" t="s">
        <v>501</v>
      </c>
      <c r="F71" s="94"/>
      <c r="G71" s="87" t="s">
        <v>587</v>
      </c>
      <c r="H71" s="87" t="s">
        <v>526</v>
      </c>
      <c r="I71" s="94">
        <v>2</v>
      </c>
      <c r="J71" s="95">
        <v>203.80500000000001</v>
      </c>
      <c r="K71" s="93"/>
      <c r="L71" s="94" t="s">
        <v>588</v>
      </c>
    </row>
    <row r="72" spans="1:12" ht="65.25" customHeight="1" x14ac:dyDescent="0.25">
      <c r="A72" s="93">
        <v>54</v>
      </c>
      <c r="B72" s="93">
        <v>54</v>
      </c>
      <c r="C72" s="93" t="s">
        <v>589</v>
      </c>
      <c r="D72" s="86" t="s">
        <v>590</v>
      </c>
      <c r="E72" s="84" t="s">
        <v>501</v>
      </c>
      <c r="F72" s="94"/>
      <c r="G72" s="87" t="s">
        <v>591</v>
      </c>
      <c r="H72" s="87" t="s">
        <v>526</v>
      </c>
      <c r="I72" s="94">
        <v>4</v>
      </c>
      <c r="J72" s="95">
        <v>497.911</v>
      </c>
      <c r="K72" s="93"/>
      <c r="L72" s="94" t="s">
        <v>588</v>
      </c>
    </row>
    <row r="73" spans="1:12" ht="65.25" customHeight="1" x14ac:dyDescent="0.25">
      <c r="A73" s="93">
        <v>55</v>
      </c>
      <c r="B73" s="93">
        <v>55</v>
      </c>
      <c r="C73" s="93" t="s">
        <v>592</v>
      </c>
      <c r="D73" s="86" t="s">
        <v>566</v>
      </c>
      <c r="E73" s="94" t="s">
        <v>501</v>
      </c>
      <c r="F73" s="94"/>
      <c r="G73" s="87" t="s">
        <v>593</v>
      </c>
      <c r="H73" s="87" t="s">
        <v>526</v>
      </c>
      <c r="I73" s="94">
        <v>2.5</v>
      </c>
      <c r="J73" s="95">
        <v>563.23599999999999</v>
      </c>
      <c r="K73" s="93"/>
      <c r="L73" s="94" t="s">
        <v>588</v>
      </c>
    </row>
    <row r="74" spans="1:12" ht="65.25" customHeight="1" x14ac:dyDescent="0.25">
      <c r="A74" s="93">
        <v>56</v>
      </c>
      <c r="B74" s="93">
        <v>56</v>
      </c>
      <c r="C74" s="93" t="s">
        <v>594</v>
      </c>
      <c r="D74" s="93"/>
      <c r="E74" s="94" t="s">
        <v>336</v>
      </c>
      <c r="F74" s="84"/>
      <c r="G74" s="87"/>
      <c r="H74" s="87"/>
      <c r="I74" s="84"/>
      <c r="J74" s="99"/>
      <c r="K74" s="87" t="s">
        <v>595</v>
      </c>
      <c r="L74" s="84"/>
    </row>
  </sheetData>
  <mergeCells count="35">
    <mergeCell ref="A66:A67"/>
    <mergeCell ref="C66:C67"/>
    <mergeCell ref="D69:H69"/>
    <mergeCell ref="L30:L32"/>
    <mergeCell ref="A33:A34"/>
    <mergeCell ref="C33:C34"/>
    <mergeCell ref="A52:A53"/>
    <mergeCell ref="C52:C53"/>
    <mergeCell ref="C10:C11"/>
    <mergeCell ref="A39:A40"/>
    <mergeCell ref="C39:C40"/>
    <mergeCell ref="A15:A17"/>
    <mergeCell ref="C15:C17"/>
    <mergeCell ref="A20:A21"/>
    <mergeCell ref="C20:C21"/>
    <mergeCell ref="A22:A23"/>
    <mergeCell ref="C22:C23"/>
    <mergeCell ref="A30:A32"/>
    <mergeCell ref="C30:C32"/>
    <mergeCell ref="A13:A14"/>
    <mergeCell ref="C13:C14"/>
    <mergeCell ref="A10:A11"/>
    <mergeCell ref="A1:L1"/>
    <mergeCell ref="A3:A5"/>
    <mergeCell ref="B3:B5"/>
    <mergeCell ref="C3:C5"/>
    <mergeCell ref="D3:D5"/>
    <mergeCell ref="E3:E5"/>
    <mergeCell ref="F3:F5"/>
    <mergeCell ref="G3:G5"/>
    <mergeCell ref="H3:H5"/>
    <mergeCell ref="I3:I5"/>
    <mergeCell ref="J3:J5"/>
    <mergeCell ref="K3:K5"/>
    <mergeCell ref="L3:L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ĐÔ THỊ NHÀ Ở (đã lựa chọn NĐT)</vt:lpstr>
      <vt:lpstr>Biểu số 1</vt:lpstr>
      <vt:lpstr>Biểu số 2</vt:lpstr>
      <vt:lpstr>Biểu số 03</vt:lpstr>
      <vt:lpstr>Biểu số 04</vt:lpstr>
      <vt:lpstr>dự án đô thị nhà ở FDI</vt:lpstr>
      <vt:lpstr>DỰ ÁN KHÁC</vt:lpstr>
      <vt:lpstr>ĐẤU THẦU LỰA CHỌN - KÝ HĐ</vt:lpstr>
      <vt:lpstr>'ĐÔ THỊ NHÀ Ở (đã lựa chọn NĐT)'!_Hlk185533126</vt:lpstr>
      <vt:lpstr>'ĐÔ THỊ NHÀ Ở (đã lựa chọn NĐT)'!Print_Area</vt:lpstr>
      <vt:lpstr>'ĐÔ THỊ NHÀ Ở (đã lựa chọn NĐT)'!Print_Titles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Phương Thu PTSP TVNĐ</cp:lastModifiedBy>
  <cp:lastPrinted>2025-09-04T14:10:27Z</cp:lastPrinted>
  <dcterms:created xsi:type="dcterms:W3CDTF">2025-07-01T02:22:38Z</dcterms:created>
  <dcterms:modified xsi:type="dcterms:W3CDTF">2025-10-01T04:07:55Z</dcterms:modified>
</cp:coreProperties>
</file>