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8_{690F34A5-87A4-4BC7-9706-A6E9AA7C4A03}" xr6:coauthVersionLast="47" xr6:coauthVersionMax="47" xr10:uidLastSave="{00000000-0000-0000-0000-000000000000}"/>
  <bookViews>
    <workbookView xWindow="-110" yWindow="-110" windowWidth="19420" windowHeight="10300" firstSheet="2" activeTab="2" xr2:uid="{00000000-000D-0000-FFFF-FFFF00000000}"/>
  </bookViews>
  <sheets>
    <sheet name="foxz" sheetId="4" state="veryHidden" r:id="rId1"/>
    <sheet name="results" sheetId="23" state="veryHidden" r:id="rId2"/>
    <sheet name="1. P-Điện Biên Phủ" sheetId="24" r:id="rId3"/>
    <sheet name="2. P-Mường Thanh" sheetId="25" r:id="rId4"/>
    <sheet name="3. P-Mường Lay" sheetId="22" r:id="rId5"/>
  </sheets>
  <definedNames>
    <definedName name="_xlnm._FilterDatabase" localSheetId="2" hidden="1">'1. P-Điện Biên Phủ'!$A$7:$WUH$232</definedName>
    <definedName name="_xlnm._FilterDatabase" localSheetId="3" hidden="1">'2. P-Mường Thanh'!$A$8:$WUL$255</definedName>
    <definedName name="_xlnm.Print_Titles" localSheetId="2">'1. P-Điện Biên Phủ'!$5:$6</definedName>
    <definedName name="_xlnm.Print_Titles" localSheetId="3">'2. P-Mường Thanh'!$5:$6</definedName>
    <definedName name="_xlnm.Print_Titles" localSheetId="4">'3. P-Mường Lay'!$5:$6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24" l="1"/>
  <c r="G3" i="25"/>
  <c r="M11" i="25"/>
  <c r="N11" i="25"/>
  <c r="O11" i="25"/>
  <c r="P11" i="25"/>
  <c r="M12" i="25"/>
  <c r="N12" i="25"/>
  <c r="O12" i="25"/>
  <c r="P12" i="25"/>
  <c r="M13" i="25"/>
  <c r="N13" i="25"/>
  <c r="O13" i="25"/>
  <c r="P13" i="25"/>
  <c r="M14" i="25"/>
  <c r="N14" i="25"/>
  <c r="O14" i="25"/>
  <c r="P14" i="25"/>
  <c r="M15" i="25"/>
  <c r="N15" i="25"/>
  <c r="O15" i="25"/>
  <c r="P15" i="25"/>
  <c r="M16" i="25"/>
  <c r="N16" i="25"/>
  <c r="O16" i="25"/>
  <c r="P16" i="25"/>
  <c r="M17" i="25"/>
  <c r="N17" i="25"/>
  <c r="O17" i="25"/>
  <c r="P17" i="25"/>
  <c r="M18" i="25"/>
  <c r="N18" i="25"/>
  <c r="O18" i="25"/>
  <c r="P18" i="25"/>
  <c r="M19" i="25"/>
  <c r="N19" i="25"/>
  <c r="O19" i="25"/>
  <c r="P19" i="25"/>
  <c r="M20" i="25"/>
  <c r="N20" i="25"/>
  <c r="O20" i="25"/>
  <c r="P20" i="25"/>
  <c r="M21" i="25"/>
  <c r="N21" i="25"/>
  <c r="O21" i="25"/>
  <c r="P21" i="25"/>
  <c r="M22" i="25"/>
  <c r="N22" i="25"/>
  <c r="O22" i="25"/>
  <c r="P22" i="25"/>
  <c r="M23" i="25"/>
  <c r="N23" i="25"/>
  <c r="O23" i="25"/>
  <c r="P23" i="25"/>
  <c r="M24" i="25"/>
  <c r="N24" i="25"/>
  <c r="O24" i="25"/>
  <c r="P24" i="25"/>
  <c r="M25" i="25"/>
  <c r="N25" i="25"/>
  <c r="O25" i="25"/>
  <c r="P25" i="25"/>
  <c r="M26" i="25"/>
  <c r="N26" i="25"/>
  <c r="O26" i="25"/>
  <c r="P26" i="25"/>
  <c r="M27" i="25"/>
  <c r="N27" i="25"/>
  <c r="O27" i="25"/>
  <c r="P27" i="25"/>
  <c r="M28" i="25"/>
  <c r="N28" i="25"/>
  <c r="O28" i="25"/>
  <c r="P28" i="25"/>
  <c r="M29" i="25"/>
  <c r="N29" i="25"/>
  <c r="O29" i="25"/>
  <c r="P29" i="25"/>
  <c r="M30" i="25"/>
  <c r="N30" i="25"/>
  <c r="O30" i="25"/>
  <c r="P30" i="25"/>
  <c r="M31" i="25"/>
  <c r="N31" i="25"/>
  <c r="O31" i="25"/>
  <c r="P31" i="25"/>
  <c r="M32" i="25"/>
  <c r="N32" i="25"/>
  <c r="O32" i="25"/>
  <c r="P32" i="25"/>
  <c r="M33" i="25"/>
  <c r="N33" i="25"/>
  <c r="O33" i="25"/>
  <c r="P33" i="25"/>
  <c r="M34" i="25"/>
  <c r="N34" i="25"/>
  <c r="O34" i="25"/>
  <c r="P34" i="25"/>
  <c r="M35" i="25"/>
  <c r="N35" i="25"/>
  <c r="O35" i="25"/>
  <c r="P35" i="25"/>
  <c r="M36" i="25"/>
  <c r="N36" i="25"/>
  <c r="O36" i="25"/>
  <c r="P36" i="25"/>
  <c r="M37" i="25"/>
  <c r="N37" i="25"/>
  <c r="O37" i="25"/>
  <c r="P37" i="25"/>
  <c r="M38" i="25"/>
  <c r="N38" i="25"/>
  <c r="O38" i="25"/>
  <c r="P38" i="25"/>
  <c r="M39" i="25"/>
  <c r="N39" i="25"/>
  <c r="O39" i="25"/>
  <c r="P39" i="25"/>
  <c r="M40" i="25"/>
  <c r="N40" i="25"/>
  <c r="O40" i="25"/>
  <c r="P40" i="25"/>
  <c r="M41" i="25"/>
  <c r="N41" i="25"/>
  <c r="O41" i="25"/>
  <c r="P41" i="25"/>
  <c r="M42" i="25"/>
  <c r="N42" i="25"/>
  <c r="O42" i="25"/>
  <c r="P42" i="25"/>
  <c r="M43" i="25"/>
  <c r="N43" i="25"/>
  <c r="O43" i="25"/>
  <c r="P43" i="25"/>
  <c r="M44" i="25"/>
  <c r="N44" i="25"/>
  <c r="O44" i="25"/>
  <c r="P44" i="25"/>
  <c r="M45" i="25"/>
  <c r="N45" i="25"/>
  <c r="O45" i="25"/>
  <c r="P45" i="25"/>
  <c r="M46" i="25"/>
  <c r="N46" i="25"/>
  <c r="O46" i="25"/>
  <c r="P46" i="25"/>
  <c r="M47" i="25"/>
  <c r="N47" i="25"/>
  <c r="O47" i="25"/>
  <c r="P47" i="25"/>
  <c r="M48" i="25"/>
  <c r="N48" i="25"/>
  <c r="O48" i="25"/>
  <c r="P48" i="25"/>
  <c r="M49" i="25"/>
  <c r="N49" i="25"/>
  <c r="O49" i="25"/>
  <c r="P49" i="25"/>
  <c r="M50" i="25"/>
  <c r="N50" i="25"/>
  <c r="O50" i="25"/>
  <c r="P50" i="25"/>
  <c r="M51" i="25"/>
  <c r="N51" i="25"/>
  <c r="O51" i="25"/>
  <c r="P51" i="25"/>
  <c r="M52" i="25"/>
  <c r="N52" i="25"/>
  <c r="O52" i="25"/>
  <c r="P52" i="25"/>
  <c r="M53" i="25"/>
  <c r="N53" i="25"/>
  <c r="O53" i="25"/>
  <c r="P53" i="25"/>
  <c r="M54" i="25"/>
  <c r="N54" i="25"/>
  <c r="O54" i="25"/>
  <c r="P54" i="25"/>
  <c r="M55" i="25"/>
  <c r="N55" i="25"/>
  <c r="O55" i="25"/>
  <c r="P55" i="25"/>
  <c r="M56" i="25"/>
  <c r="N56" i="25"/>
  <c r="O56" i="25"/>
  <c r="P56" i="25"/>
  <c r="M57" i="25"/>
  <c r="N57" i="25"/>
  <c r="O57" i="25"/>
  <c r="P57" i="25"/>
  <c r="M58" i="25"/>
  <c r="N58" i="25"/>
  <c r="O58" i="25"/>
  <c r="P58" i="25"/>
  <c r="M59" i="25"/>
  <c r="N59" i="25"/>
  <c r="O59" i="25"/>
  <c r="P59" i="25"/>
  <c r="M60" i="25"/>
  <c r="N60" i="25"/>
  <c r="O60" i="25"/>
  <c r="P60" i="25"/>
  <c r="M61" i="25"/>
  <c r="N61" i="25"/>
  <c r="O61" i="25"/>
  <c r="P61" i="25"/>
  <c r="M62" i="25"/>
  <c r="N62" i="25"/>
  <c r="O62" i="25"/>
  <c r="P62" i="25"/>
  <c r="M63" i="25"/>
  <c r="N63" i="25"/>
  <c r="O63" i="25"/>
  <c r="P63" i="25"/>
  <c r="M64" i="25"/>
  <c r="N64" i="25"/>
  <c r="O64" i="25"/>
  <c r="P64" i="25"/>
  <c r="M65" i="25"/>
  <c r="N65" i="25"/>
  <c r="O65" i="25"/>
  <c r="P65" i="25"/>
  <c r="M66" i="25"/>
  <c r="N66" i="25"/>
  <c r="O66" i="25"/>
  <c r="P66" i="25"/>
  <c r="M67" i="25"/>
  <c r="N67" i="25"/>
  <c r="O67" i="25"/>
  <c r="P67" i="25"/>
  <c r="M68" i="25"/>
  <c r="N68" i="25"/>
  <c r="O68" i="25"/>
  <c r="P68" i="25"/>
  <c r="M69" i="25"/>
  <c r="N69" i="25"/>
  <c r="O69" i="25"/>
  <c r="P69" i="25"/>
  <c r="M70" i="25"/>
  <c r="N70" i="25"/>
  <c r="O70" i="25"/>
  <c r="P70" i="25"/>
  <c r="M71" i="25"/>
  <c r="N71" i="25"/>
  <c r="O71" i="25"/>
  <c r="P71" i="25"/>
  <c r="M72" i="25"/>
  <c r="N72" i="25"/>
  <c r="O72" i="25"/>
  <c r="P72" i="25"/>
  <c r="M73" i="25"/>
  <c r="N73" i="25"/>
  <c r="O73" i="25"/>
  <c r="P73" i="25"/>
  <c r="M74" i="25"/>
  <c r="N74" i="25"/>
  <c r="O74" i="25"/>
  <c r="P74" i="25"/>
  <c r="M75" i="25"/>
  <c r="N75" i="25"/>
  <c r="O75" i="25"/>
  <c r="P75" i="25"/>
  <c r="M76" i="25"/>
  <c r="N76" i="25"/>
  <c r="O76" i="25"/>
  <c r="P76" i="25"/>
  <c r="M77" i="25"/>
  <c r="N77" i="25"/>
  <c r="O77" i="25"/>
  <c r="P77" i="25"/>
  <c r="M78" i="25"/>
  <c r="N78" i="25"/>
  <c r="O78" i="25"/>
  <c r="P78" i="25"/>
  <c r="M79" i="25"/>
  <c r="N79" i="25"/>
  <c r="O79" i="25"/>
  <c r="P79" i="25"/>
  <c r="M80" i="25"/>
  <c r="N80" i="25"/>
  <c r="O80" i="25"/>
  <c r="P80" i="25"/>
  <c r="M81" i="25"/>
  <c r="N81" i="25"/>
  <c r="O81" i="25"/>
  <c r="P81" i="25"/>
  <c r="M82" i="25"/>
  <c r="N82" i="25"/>
  <c r="O82" i="25"/>
  <c r="P82" i="25"/>
  <c r="M83" i="25"/>
  <c r="N83" i="25"/>
  <c r="O83" i="25"/>
  <c r="P83" i="25"/>
  <c r="M84" i="25"/>
  <c r="N84" i="25"/>
  <c r="O84" i="25"/>
  <c r="P84" i="25"/>
  <c r="M85" i="25"/>
  <c r="N85" i="25"/>
  <c r="O85" i="25"/>
  <c r="P85" i="25"/>
  <c r="M86" i="25"/>
  <c r="N86" i="25"/>
  <c r="O86" i="25"/>
  <c r="P86" i="25"/>
  <c r="M87" i="25"/>
  <c r="N87" i="25"/>
  <c r="O87" i="25"/>
  <c r="P87" i="25"/>
  <c r="M88" i="25"/>
  <c r="N88" i="25"/>
  <c r="O88" i="25"/>
  <c r="P88" i="25"/>
  <c r="M89" i="25"/>
  <c r="N89" i="25"/>
  <c r="O89" i="25"/>
  <c r="P89" i="25"/>
  <c r="M90" i="25"/>
  <c r="N90" i="25"/>
  <c r="O90" i="25"/>
  <c r="P90" i="25"/>
  <c r="M91" i="25"/>
  <c r="N91" i="25"/>
  <c r="O91" i="25"/>
  <c r="P91" i="25"/>
  <c r="M92" i="25"/>
  <c r="N92" i="25"/>
  <c r="O92" i="25"/>
  <c r="P92" i="25"/>
  <c r="M93" i="25"/>
  <c r="N93" i="25"/>
  <c r="O93" i="25"/>
  <c r="P93" i="25"/>
  <c r="M94" i="25"/>
  <c r="N94" i="25"/>
  <c r="O94" i="25"/>
  <c r="P94" i="25"/>
  <c r="M95" i="25"/>
  <c r="N95" i="25"/>
  <c r="O95" i="25"/>
  <c r="P95" i="25"/>
  <c r="M96" i="25"/>
  <c r="N96" i="25"/>
  <c r="O96" i="25"/>
  <c r="P96" i="25"/>
  <c r="M97" i="25"/>
  <c r="N97" i="25"/>
  <c r="O97" i="25"/>
  <c r="P97" i="25"/>
  <c r="M98" i="25"/>
  <c r="N98" i="25"/>
  <c r="O98" i="25"/>
  <c r="P98" i="25"/>
  <c r="M99" i="25"/>
  <c r="N99" i="25"/>
  <c r="O99" i="25"/>
  <c r="P99" i="25"/>
  <c r="M100" i="25"/>
  <c r="N100" i="25"/>
  <c r="O100" i="25"/>
  <c r="P100" i="25"/>
  <c r="M101" i="25"/>
  <c r="N101" i="25"/>
  <c r="O101" i="25"/>
  <c r="P101" i="25"/>
  <c r="M102" i="25"/>
  <c r="N102" i="25"/>
  <c r="O102" i="25"/>
  <c r="P102" i="25"/>
  <c r="M103" i="25"/>
  <c r="N103" i="25"/>
  <c r="O103" i="25"/>
  <c r="P103" i="25"/>
  <c r="M104" i="25"/>
  <c r="N104" i="25"/>
  <c r="O104" i="25"/>
  <c r="P104" i="25"/>
  <c r="M105" i="25"/>
  <c r="N105" i="25"/>
  <c r="O105" i="25"/>
  <c r="P105" i="25"/>
  <c r="M106" i="25"/>
  <c r="N106" i="25"/>
  <c r="O106" i="25"/>
  <c r="P106" i="25"/>
  <c r="M107" i="25"/>
  <c r="N107" i="25"/>
  <c r="O107" i="25"/>
  <c r="P107" i="25"/>
  <c r="M108" i="25"/>
  <c r="N108" i="25"/>
  <c r="O108" i="25"/>
  <c r="P108" i="25"/>
  <c r="M109" i="25"/>
  <c r="N109" i="25"/>
  <c r="O109" i="25"/>
  <c r="P109" i="25"/>
  <c r="M110" i="25"/>
  <c r="N110" i="25"/>
  <c r="O110" i="25"/>
  <c r="P110" i="25"/>
  <c r="M111" i="25"/>
  <c r="N111" i="25"/>
  <c r="O111" i="25"/>
  <c r="P111" i="25"/>
  <c r="M112" i="25"/>
  <c r="N112" i="25"/>
  <c r="O112" i="25"/>
  <c r="P112" i="25"/>
  <c r="M113" i="25"/>
  <c r="N113" i="25"/>
  <c r="O113" i="25"/>
  <c r="P113" i="25"/>
  <c r="M114" i="25"/>
  <c r="N114" i="25"/>
  <c r="O114" i="25"/>
  <c r="P114" i="25"/>
  <c r="M115" i="25"/>
  <c r="N115" i="25"/>
  <c r="O115" i="25"/>
  <c r="P115" i="25"/>
  <c r="M116" i="25"/>
  <c r="N116" i="25"/>
  <c r="O116" i="25"/>
  <c r="P116" i="25"/>
  <c r="M117" i="25"/>
  <c r="N117" i="25"/>
  <c r="O117" i="25"/>
  <c r="P117" i="25"/>
  <c r="M118" i="25"/>
  <c r="N118" i="25"/>
  <c r="O118" i="25"/>
  <c r="P118" i="25"/>
  <c r="M119" i="25"/>
  <c r="N119" i="25"/>
  <c r="O119" i="25"/>
  <c r="P119" i="25"/>
  <c r="M120" i="25"/>
  <c r="N120" i="25"/>
  <c r="O120" i="25"/>
  <c r="P120" i="25"/>
  <c r="M121" i="25"/>
  <c r="N121" i="25"/>
  <c r="O121" i="25"/>
  <c r="P121" i="25"/>
  <c r="M122" i="25"/>
  <c r="N122" i="25"/>
  <c r="O122" i="25"/>
  <c r="P122" i="25"/>
  <c r="M123" i="25"/>
  <c r="N123" i="25"/>
  <c r="O123" i="25"/>
  <c r="P123" i="25"/>
  <c r="M124" i="25"/>
  <c r="N124" i="25"/>
  <c r="O124" i="25"/>
  <c r="P124" i="25"/>
  <c r="M125" i="25"/>
  <c r="N125" i="25"/>
  <c r="O125" i="25"/>
  <c r="P125" i="25"/>
  <c r="M126" i="25"/>
  <c r="N126" i="25"/>
  <c r="O126" i="25"/>
  <c r="P126" i="25"/>
  <c r="M127" i="25"/>
  <c r="N127" i="25"/>
  <c r="O127" i="25"/>
  <c r="P127" i="25"/>
  <c r="M128" i="25"/>
  <c r="N128" i="25"/>
  <c r="O128" i="25"/>
  <c r="P128" i="25"/>
  <c r="M129" i="25"/>
  <c r="N129" i="25"/>
  <c r="O129" i="25"/>
  <c r="P129" i="25"/>
  <c r="M130" i="25"/>
  <c r="N130" i="25"/>
  <c r="O130" i="25"/>
  <c r="P130" i="25"/>
  <c r="M131" i="25"/>
  <c r="N131" i="25"/>
  <c r="O131" i="25"/>
  <c r="P131" i="25"/>
  <c r="M132" i="25"/>
  <c r="N132" i="25"/>
  <c r="O132" i="25"/>
  <c r="P132" i="25"/>
  <c r="M133" i="25"/>
  <c r="N133" i="25"/>
  <c r="O133" i="25"/>
  <c r="P133" i="25"/>
  <c r="M134" i="25"/>
  <c r="N134" i="25"/>
  <c r="O134" i="25"/>
  <c r="P134" i="25"/>
  <c r="M135" i="25"/>
  <c r="N135" i="25"/>
  <c r="O135" i="25"/>
  <c r="P135" i="25"/>
  <c r="M136" i="25"/>
  <c r="N136" i="25"/>
  <c r="O136" i="25"/>
  <c r="P136" i="25"/>
  <c r="M137" i="25"/>
  <c r="N137" i="25"/>
  <c r="O137" i="25"/>
  <c r="P137" i="25"/>
  <c r="M138" i="25"/>
  <c r="N138" i="25"/>
  <c r="O138" i="25"/>
  <c r="P138" i="25"/>
  <c r="M139" i="25"/>
  <c r="N139" i="25"/>
  <c r="O139" i="25"/>
  <c r="P139" i="25"/>
  <c r="M140" i="25"/>
  <c r="N140" i="25"/>
  <c r="O140" i="25"/>
  <c r="P140" i="25"/>
  <c r="M141" i="25"/>
  <c r="N141" i="25"/>
  <c r="O141" i="25"/>
  <c r="P141" i="25"/>
  <c r="M142" i="25"/>
  <c r="N142" i="25"/>
  <c r="O142" i="25"/>
  <c r="P142" i="25"/>
  <c r="M143" i="25"/>
  <c r="N143" i="25"/>
  <c r="O143" i="25"/>
  <c r="P143" i="25"/>
  <c r="M144" i="25"/>
  <c r="N144" i="25"/>
  <c r="O144" i="25"/>
  <c r="P144" i="25"/>
  <c r="M145" i="25"/>
  <c r="N145" i="25"/>
  <c r="O145" i="25"/>
  <c r="P145" i="25"/>
  <c r="M146" i="25"/>
  <c r="N146" i="25"/>
  <c r="O146" i="25"/>
  <c r="P146" i="25"/>
  <c r="M147" i="25"/>
  <c r="N147" i="25"/>
  <c r="O147" i="25"/>
  <c r="P147" i="25"/>
  <c r="M148" i="25"/>
  <c r="N148" i="25"/>
  <c r="O148" i="25"/>
  <c r="P148" i="25"/>
  <c r="M149" i="25"/>
  <c r="N149" i="25"/>
  <c r="O149" i="25"/>
  <c r="P149" i="25"/>
  <c r="M150" i="25"/>
  <c r="N150" i="25"/>
  <c r="O150" i="25"/>
  <c r="P150" i="25"/>
  <c r="M151" i="25"/>
  <c r="N151" i="25"/>
  <c r="O151" i="25"/>
  <c r="P151" i="25"/>
  <c r="M152" i="25"/>
  <c r="N152" i="25"/>
  <c r="O152" i="25"/>
  <c r="P152" i="25"/>
  <c r="M153" i="25"/>
  <c r="N153" i="25"/>
  <c r="O153" i="25"/>
  <c r="P153" i="25"/>
  <c r="M154" i="25"/>
  <c r="N154" i="25"/>
  <c r="O154" i="25"/>
  <c r="P154" i="25"/>
  <c r="M155" i="25"/>
  <c r="N155" i="25"/>
  <c r="O155" i="25"/>
  <c r="P155" i="25"/>
  <c r="M156" i="25"/>
  <c r="N156" i="25"/>
  <c r="O156" i="25"/>
  <c r="P156" i="25"/>
  <c r="M157" i="25"/>
  <c r="N157" i="25"/>
  <c r="O157" i="25"/>
  <c r="P157" i="25"/>
  <c r="M158" i="25"/>
  <c r="N158" i="25"/>
  <c r="O158" i="25"/>
  <c r="P158" i="25"/>
  <c r="M159" i="25"/>
  <c r="N159" i="25"/>
  <c r="O159" i="25"/>
  <c r="P159" i="25"/>
  <c r="M160" i="25"/>
  <c r="N160" i="25"/>
  <c r="O160" i="25"/>
  <c r="P160" i="25"/>
  <c r="M161" i="25"/>
  <c r="N161" i="25"/>
  <c r="O161" i="25"/>
  <c r="P161" i="25"/>
  <c r="M162" i="25"/>
  <c r="N162" i="25"/>
  <c r="O162" i="25"/>
  <c r="P162" i="25"/>
  <c r="M163" i="25"/>
  <c r="N163" i="25"/>
  <c r="O163" i="25"/>
  <c r="P163" i="25"/>
  <c r="M164" i="25"/>
  <c r="N164" i="25"/>
  <c r="O164" i="25"/>
  <c r="P164" i="25"/>
  <c r="M165" i="25"/>
  <c r="N165" i="25"/>
  <c r="O165" i="25"/>
  <c r="P165" i="25"/>
  <c r="M166" i="25"/>
  <c r="N166" i="25"/>
  <c r="O166" i="25"/>
  <c r="P166" i="25"/>
  <c r="M167" i="25"/>
  <c r="N167" i="25"/>
  <c r="O167" i="25"/>
  <c r="P167" i="25"/>
  <c r="M168" i="25"/>
  <c r="N168" i="25"/>
  <c r="O168" i="25"/>
  <c r="P168" i="25"/>
  <c r="M169" i="25"/>
  <c r="N169" i="25"/>
  <c r="O169" i="25"/>
  <c r="P169" i="25"/>
  <c r="M170" i="25"/>
  <c r="N170" i="25"/>
  <c r="O170" i="25"/>
  <c r="P170" i="25"/>
  <c r="M171" i="25"/>
  <c r="N171" i="25"/>
  <c r="O171" i="25"/>
  <c r="P171" i="25"/>
  <c r="M172" i="25"/>
  <c r="N172" i="25"/>
  <c r="O172" i="25"/>
  <c r="P172" i="25"/>
  <c r="M173" i="25"/>
  <c r="N173" i="25"/>
  <c r="O173" i="25"/>
  <c r="P173" i="25"/>
  <c r="M174" i="25"/>
  <c r="N174" i="25"/>
  <c r="O174" i="25"/>
  <c r="P174" i="25"/>
  <c r="M175" i="25"/>
  <c r="N175" i="25"/>
  <c r="O175" i="25"/>
  <c r="P175" i="25"/>
  <c r="M176" i="25"/>
  <c r="N176" i="25"/>
  <c r="O176" i="25"/>
  <c r="P176" i="25"/>
  <c r="M177" i="25"/>
  <c r="N177" i="25"/>
  <c r="O177" i="25"/>
  <c r="P177" i="25"/>
  <c r="M178" i="25"/>
  <c r="N178" i="25"/>
  <c r="O178" i="25"/>
  <c r="P178" i="25"/>
  <c r="M179" i="25"/>
  <c r="N179" i="25"/>
  <c r="O179" i="25"/>
  <c r="P179" i="25"/>
  <c r="M180" i="25"/>
  <c r="N180" i="25"/>
  <c r="O180" i="25"/>
  <c r="P180" i="25"/>
  <c r="M181" i="25"/>
  <c r="N181" i="25"/>
  <c r="O181" i="25"/>
  <c r="P181" i="25"/>
  <c r="M182" i="25"/>
  <c r="N182" i="25"/>
  <c r="O182" i="25"/>
  <c r="P182" i="25"/>
  <c r="M183" i="25"/>
  <c r="N183" i="25"/>
  <c r="O183" i="25"/>
  <c r="P183" i="25"/>
  <c r="M184" i="25"/>
  <c r="N184" i="25"/>
  <c r="O184" i="25"/>
  <c r="P184" i="25"/>
  <c r="M185" i="25"/>
  <c r="N185" i="25"/>
  <c r="O185" i="25"/>
  <c r="P185" i="25"/>
  <c r="M186" i="25"/>
  <c r="N186" i="25"/>
  <c r="O186" i="25"/>
  <c r="P186" i="25"/>
  <c r="M187" i="25"/>
  <c r="N187" i="25"/>
  <c r="O187" i="25"/>
  <c r="P187" i="25"/>
  <c r="M188" i="25"/>
  <c r="N188" i="25"/>
  <c r="O188" i="25"/>
  <c r="P188" i="25"/>
  <c r="M189" i="25"/>
  <c r="N189" i="25"/>
  <c r="O189" i="25"/>
  <c r="P189" i="25"/>
  <c r="M190" i="25"/>
  <c r="N190" i="25"/>
  <c r="O190" i="25"/>
  <c r="P190" i="25"/>
  <c r="M191" i="25"/>
  <c r="N191" i="25"/>
  <c r="O191" i="25"/>
  <c r="P191" i="25"/>
  <c r="M192" i="25"/>
  <c r="N192" i="25"/>
  <c r="O192" i="25"/>
  <c r="P192" i="25"/>
  <c r="M193" i="25"/>
  <c r="N193" i="25"/>
  <c r="O193" i="25"/>
  <c r="P193" i="25"/>
  <c r="M194" i="25"/>
  <c r="N194" i="25"/>
  <c r="O194" i="25"/>
  <c r="P194" i="25"/>
  <c r="M195" i="25"/>
  <c r="N195" i="25"/>
  <c r="O195" i="25"/>
  <c r="P195" i="25"/>
  <c r="M196" i="25"/>
  <c r="N196" i="25"/>
  <c r="O196" i="25"/>
  <c r="P196" i="25"/>
  <c r="M197" i="25"/>
  <c r="N197" i="25"/>
  <c r="O197" i="25"/>
  <c r="P197" i="25"/>
  <c r="M198" i="25"/>
  <c r="N198" i="25"/>
  <c r="O198" i="25"/>
  <c r="P198" i="25"/>
  <c r="M199" i="25"/>
  <c r="N199" i="25"/>
  <c r="O199" i="25"/>
  <c r="P199" i="25"/>
  <c r="M200" i="25"/>
  <c r="N200" i="25"/>
  <c r="O200" i="25"/>
  <c r="P200" i="25"/>
  <c r="M201" i="25"/>
  <c r="N201" i="25"/>
  <c r="O201" i="25"/>
  <c r="P201" i="25"/>
  <c r="M202" i="25"/>
  <c r="N202" i="25"/>
  <c r="O202" i="25"/>
  <c r="P202" i="25"/>
  <c r="M203" i="25"/>
  <c r="N203" i="25"/>
  <c r="O203" i="25"/>
  <c r="P203" i="25"/>
  <c r="M204" i="25"/>
  <c r="N204" i="25"/>
  <c r="O204" i="25"/>
  <c r="P204" i="25"/>
  <c r="M205" i="25"/>
  <c r="N205" i="25"/>
  <c r="O205" i="25"/>
  <c r="P205" i="25"/>
  <c r="M206" i="25"/>
  <c r="N206" i="25"/>
  <c r="O206" i="25"/>
  <c r="P206" i="25"/>
  <c r="M207" i="25"/>
  <c r="N207" i="25"/>
  <c r="O207" i="25"/>
  <c r="P207" i="25"/>
  <c r="M208" i="25"/>
  <c r="N208" i="25"/>
  <c r="O208" i="25"/>
  <c r="P208" i="25"/>
  <c r="M209" i="25"/>
  <c r="N209" i="25"/>
  <c r="O209" i="25"/>
  <c r="P209" i="25"/>
  <c r="M210" i="25"/>
  <c r="N210" i="25"/>
  <c r="O210" i="25"/>
  <c r="P210" i="25"/>
  <c r="M211" i="25"/>
  <c r="N211" i="25"/>
  <c r="O211" i="25"/>
  <c r="P211" i="25"/>
  <c r="M212" i="25"/>
  <c r="N212" i="25"/>
  <c r="O212" i="25"/>
  <c r="P212" i="25"/>
  <c r="M213" i="25"/>
  <c r="N213" i="25"/>
  <c r="O213" i="25"/>
  <c r="P213" i="25"/>
  <c r="M214" i="25"/>
  <c r="N214" i="25"/>
  <c r="O214" i="25"/>
  <c r="P214" i="25"/>
  <c r="M215" i="25"/>
  <c r="N215" i="25"/>
  <c r="O215" i="25"/>
  <c r="P215" i="25"/>
  <c r="M216" i="25"/>
  <c r="N216" i="25"/>
  <c r="O216" i="25"/>
  <c r="P216" i="25"/>
  <c r="M217" i="25"/>
  <c r="N217" i="25"/>
  <c r="O217" i="25"/>
  <c r="P217" i="25"/>
  <c r="M218" i="25"/>
  <c r="N218" i="25"/>
  <c r="O218" i="25"/>
  <c r="P218" i="25"/>
  <c r="M219" i="25"/>
  <c r="N219" i="25"/>
  <c r="O219" i="25"/>
  <c r="P219" i="25"/>
  <c r="M220" i="25"/>
  <c r="N220" i="25"/>
  <c r="O220" i="25"/>
  <c r="P220" i="25"/>
  <c r="M221" i="25"/>
  <c r="N221" i="25"/>
  <c r="O221" i="25"/>
  <c r="P221" i="25"/>
  <c r="M222" i="25"/>
  <c r="N222" i="25"/>
  <c r="O222" i="25"/>
  <c r="P222" i="25"/>
  <c r="M223" i="25"/>
  <c r="N223" i="25"/>
  <c r="O223" i="25"/>
  <c r="P223" i="25"/>
  <c r="M224" i="25"/>
  <c r="N224" i="25"/>
  <c r="O224" i="25"/>
  <c r="P224" i="25"/>
  <c r="M225" i="25"/>
  <c r="N225" i="25"/>
  <c r="O225" i="25"/>
  <c r="P225" i="25"/>
  <c r="M226" i="25"/>
  <c r="N226" i="25"/>
  <c r="O226" i="25"/>
  <c r="P226" i="25"/>
  <c r="M227" i="25"/>
  <c r="N227" i="25"/>
  <c r="O227" i="25"/>
  <c r="P227" i="25"/>
  <c r="M228" i="25"/>
  <c r="N228" i="25"/>
  <c r="O228" i="25"/>
  <c r="P228" i="25"/>
  <c r="M229" i="25"/>
  <c r="N229" i="25"/>
  <c r="O229" i="25"/>
  <c r="P229" i="25"/>
  <c r="M230" i="25"/>
  <c r="N230" i="25"/>
  <c r="O230" i="25"/>
  <c r="P230" i="25"/>
  <c r="M231" i="25"/>
  <c r="N231" i="25"/>
  <c r="O231" i="25"/>
  <c r="P231" i="25"/>
  <c r="M232" i="25"/>
  <c r="N232" i="25"/>
  <c r="O232" i="25"/>
  <c r="P232" i="25"/>
  <c r="M233" i="25"/>
  <c r="N233" i="25"/>
  <c r="O233" i="25"/>
  <c r="P233" i="25"/>
  <c r="M234" i="25"/>
  <c r="N234" i="25"/>
  <c r="O234" i="25"/>
  <c r="P234" i="25"/>
  <c r="M235" i="25"/>
  <c r="N235" i="25"/>
  <c r="O235" i="25"/>
  <c r="P235" i="25"/>
  <c r="M236" i="25"/>
  <c r="N236" i="25"/>
  <c r="O236" i="25"/>
  <c r="P236" i="25"/>
  <c r="M237" i="25"/>
  <c r="N237" i="25"/>
  <c r="O237" i="25"/>
  <c r="P237" i="25"/>
  <c r="M238" i="25"/>
  <c r="N238" i="25"/>
  <c r="O238" i="25"/>
  <c r="P238" i="25"/>
  <c r="M239" i="25"/>
  <c r="N239" i="25"/>
  <c r="O239" i="25"/>
  <c r="P239" i="25"/>
  <c r="M240" i="25"/>
  <c r="N240" i="25"/>
  <c r="O240" i="25"/>
  <c r="P240" i="25"/>
  <c r="M241" i="25"/>
  <c r="N241" i="25"/>
  <c r="O241" i="25"/>
  <c r="P241" i="25"/>
  <c r="M242" i="25"/>
  <c r="N242" i="25"/>
  <c r="O242" i="25"/>
  <c r="P242" i="25"/>
  <c r="M243" i="25"/>
  <c r="N243" i="25"/>
  <c r="O243" i="25"/>
  <c r="P243" i="25"/>
  <c r="M244" i="25"/>
  <c r="N244" i="25"/>
  <c r="O244" i="25"/>
  <c r="P244" i="25"/>
  <c r="M245" i="25"/>
  <c r="N245" i="25"/>
  <c r="O245" i="25"/>
  <c r="P245" i="25"/>
  <c r="M246" i="25"/>
  <c r="N246" i="25"/>
  <c r="O246" i="25"/>
  <c r="P246" i="25"/>
  <c r="M247" i="25"/>
  <c r="N247" i="25"/>
  <c r="O247" i="25"/>
  <c r="P247" i="25"/>
  <c r="M248" i="25"/>
  <c r="N248" i="25"/>
  <c r="O248" i="25"/>
  <c r="P248" i="25"/>
  <c r="M249" i="25"/>
  <c r="N249" i="25"/>
  <c r="O249" i="25"/>
  <c r="P249" i="25"/>
  <c r="M250" i="25"/>
  <c r="N250" i="25"/>
  <c r="O250" i="25"/>
  <c r="P250" i="25"/>
  <c r="M251" i="25"/>
  <c r="N251" i="25"/>
  <c r="O251" i="25"/>
  <c r="P251" i="25"/>
  <c r="M252" i="25"/>
  <c r="N252" i="25"/>
  <c r="O252" i="25"/>
  <c r="P252" i="25"/>
  <c r="M253" i="25"/>
  <c r="N253" i="25"/>
  <c r="O253" i="25"/>
  <c r="P253" i="25"/>
  <c r="M254" i="25"/>
  <c r="N254" i="25"/>
  <c r="O254" i="25"/>
  <c r="P254" i="25"/>
  <c r="M255" i="25"/>
  <c r="N255" i="25"/>
  <c r="O255" i="25"/>
  <c r="P255" i="25"/>
  <c r="M9" i="22"/>
  <c r="N9" i="22"/>
  <c r="O9" i="22"/>
  <c r="P9" i="22"/>
  <c r="M10" i="22"/>
  <c r="N10" i="22"/>
  <c r="O10" i="22"/>
  <c r="P10" i="22"/>
  <c r="M11" i="22"/>
  <c r="N11" i="22"/>
  <c r="O11" i="22"/>
  <c r="P11" i="22"/>
  <c r="M12" i="22"/>
  <c r="N12" i="22"/>
  <c r="O12" i="22"/>
  <c r="P12" i="22"/>
  <c r="M13" i="22"/>
  <c r="N13" i="22"/>
  <c r="O13" i="22"/>
  <c r="P13" i="22"/>
  <c r="M14" i="22"/>
  <c r="N14" i="22"/>
  <c r="O14" i="22"/>
  <c r="P14" i="22"/>
  <c r="M15" i="22"/>
  <c r="N15" i="22"/>
  <c r="O15" i="22"/>
  <c r="P15" i="22"/>
  <c r="M16" i="22"/>
  <c r="N16" i="22"/>
  <c r="O16" i="22"/>
  <c r="P16" i="22"/>
  <c r="M17" i="22"/>
  <c r="N17" i="22"/>
  <c r="O17" i="22"/>
  <c r="P17" i="22"/>
  <c r="M18" i="22"/>
  <c r="N18" i="22"/>
  <c r="O18" i="22"/>
  <c r="P18" i="22"/>
  <c r="M19" i="22"/>
  <c r="N19" i="22"/>
  <c r="O19" i="22"/>
  <c r="P19" i="22"/>
  <c r="M20" i="22"/>
  <c r="N20" i="22"/>
  <c r="O20" i="22"/>
  <c r="P20" i="22"/>
  <c r="M21" i="22"/>
  <c r="N21" i="22"/>
  <c r="O21" i="22"/>
  <c r="P21" i="22"/>
  <c r="M22" i="22"/>
  <c r="N22" i="22"/>
  <c r="O22" i="22"/>
  <c r="P22" i="22"/>
  <c r="M23" i="22"/>
  <c r="N23" i="22"/>
  <c r="O23" i="22"/>
  <c r="P23" i="22"/>
  <c r="M24" i="22"/>
  <c r="N24" i="22"/>
  <c r="O24" i="22"/>
  <c r="P24" i="22"/>
  <c r="M25" i="22"/>
  <c r="N25" i="22"/>
  <c r="O25" i="22"/>
  <c r="P25" i="22"/>
  <c r="M26" i="22"/>
  <c r="N26" i="22"/>
  <c r="O26" i="22"/>
  <c r="P26" i="22"/>
  <c r="M27" i="22"/>
  <c r="N27" i="22"/>
  <c r="O27" i="22"/>
  <c r="P27" i="22"/>
  <c r="M28" i="22"/>
  <c r="N28" i="22"/>
  <c r="O28" i="22"/>
  <c r="P28" i="22"/>
  <c r="M29" i="22"/>
  <c r="N29" i="22"/>
  <c r="O29" i="22"/>
  <c r="P29" i="22"/>
  <c r="M30" i="22"/>
  <c r="N30" i="22"/>
  <c r="O30" i="22"/>
  <c r="P30" i="22"/>
  <c r="M31" i="22"/>
  <c r="N31" i="22"/>
  <c r="O31" i="22"/>
  <c r="P31" i="22"/>
  <c r="M32" i="22"/>
  <c r="N32" i="22"/>
  <c r="O32" i="22"/>
  <c r="P32" i="22"/>
  <c r="M33" i="22"/>
  <c r="N33" i="22"/>
  <c r="O33" i="22"/>
  <c r="P33" i="22"/>
  <c r="M34" i="22"/>
  <c r="N34" i="22"/>
  <c r="O34" i="22"/>
  <c r="P34" i="22"/>
  <c r="M35" i="22"/>
  <c r="N35" i="22"/>
  <c r="O35" i="22"/>
  <c r="P35" i="22"/>
  <c r="M36" i="22"/>
  <c r="N36" i="22"/>
  <c r="O36" i="22"/>
  <c r="P36" i="22"/>
  <c r="M37" i="22"/>
  <c r="N37" i="22"/>
  <c r="O37" i="22"/>
  <c r="P37" i="22"/>
  <c r="M38" i="22"/>
  <c r="N38" i="22"/>
  <c r="O38" i="22"/>
  <c r="P38" i="22"/>
  <c r="M39" i="22"/>
  <c r="N39" i="22"/>
  <c r="O39" i="22"/>
  <c r="P39" i="22"/>
  <c r="M40" i="22"/>
  <c r="N40" i="22"/>
  <c r="O40" i="22"/>
  <c r="P40" i="22"/>
  <c r="M41" i="22"/>
  <c r="N41" i="22"/>
  <c r="O41" i="22"/>
  <c r="P41" i="22"/>
  <c r="M42" i="22"/>
  <c r="N42" i="22"/>
  <c r="O42" i="22"/>
  <c r="P42" i="22"/>
  <c r="M43" i="22"/>
  <c r="N43" i="22"/>
  <c r="O43" i="22"/>
  <c r="P43" i="22"/>
  <c r="M44" i="22"/>
  <c r="N44" i="22"/>
  <c r="O44" i="22"/>
  <c r="P44" i="22"/>
  <c r="M45" i="22"/>
  <c r="N45" i="22"/>
  <c r="O45" i="22"/>
  <c r="P45" i="22"/>
  <c r="M46" i="22"/>
  <c r="N46" i="22"/>
  <c r="O46" i="22"/>
  <c r="P46" i="22"/>
  <c r="M47" i="22"/>
  <c r="N47" i="22"/>
  <c r="O47" i="22"/>
  <c r="P47" i="22"/>
  <c r="M48" i="22"/>
  <c r="N48" i="22"/>
  <c r="O48" i="22"/>
  <c r="P48" i="22"/>
  <c r="M49" i="22"/>
  <c r="N49" i="22"/>
  <c r="O49" i="22"/>
  <c r="P49" i="22"/>
  <c r="M50" i="22"/>
  <c r="N50" i="22"/>
  <c r="O50" i="22"/>
  <c r="P50" i="22"/>
  <c r="M51" i="22"/>
  <c r="N51" i="22"/>
  <c r="O51" i="22"/>
  <c r="P51" i="22"/>
  <c r="M52" i="22"/>
  <c r="N52" i="22"/>
  <c r="O52" i="22"/>
  <c r="P52" i="22"/>
  <c r="M53" i="22"/>
  <c r="N53" i="22"/>
  <c r="O53" i="22"/>
  <c r="P53" i="22"/>
  <c r="M54" i="22"/>
  <c r="N54" i="22"/>
  <c r="O54" i="22"/>
  <c r="P54" i="22"/>
  <c r="M55" i="22"/>
  <c r="N55" i="22"/>
  <c r="O55" i="22"/>
  <c r="P55" i="22"/>
  <c r="M56" i="22"/>
  <c r="N56" i="22"/>
  <c r="O56" i="22"/>
  <c r="P56" i="22"/>
  <c r="M57" i="22"/>
  <c r="N57" i="22"/>
  <c r="O57" i="22"/>
  <c r="P57" i="22"/>
  <c r="M58" i="22"/>
  <c r="N58" i="22"/>
  <c r="O58" i="22"/>
  <c r="P58" i="22"/>
  <c r="M59" i="22"/>
  <c r="N59" i="22"/>
  <c r="O59" i="22"/>
  <c r="P59" i="22"/>
  <c r="M60" i="22"/>
  <c r="N60" i="22"/>
  <c r="O60" i="22"/>
  <c r="P60" i="22"/>
  <c r="M61" i="22"/>
  <c r="N61" i="22"/>
  <c r="O61" i="22"/>
  <c r="P61" i="22"/>
  <c r="M62" i="22"/>
  <c r="N62" i="22"/>
  <c r="O62" i="22"/>
  <c r="P62" i="22"/>
  <c r="M63" i="22"/>
  <c r="N63" i="22"/>
  <c r="O63" i="22"/>
  <c r="P63" i="22"/>
  <c r="M64" i="22"/>
  <c r="N64" i="22"/>
  <c r="O64" i="22"/>
  <c r="P64" i="22"/>
  <c r="M65" i="22"/>
  <c r="N65" i="22"/>
  <c r="O65" i="22"/>
  <c r="P65" i="22"/>
  <c r="M66" i="22"/>
  <c r="N66" i="22"/>
  <c r="O66" i="22"/>
  <c r="P66" i="22"/>
  <c r="M67" i="22"/>
  <c r="N67" i="22"/>
  <c r="O67" i="22"/>
  <c r="P67" i="22"/>
  <c r="M68" i="22"/>
  <c r="N68" i="22"/>
  <c r="O68" i="22"/>
  <c r="P68" i="22"/>
  <c r="M69" i="22"/>
  <c r="N69" i="22"/>
  <c r="O69" i="22"/>
  <c r="P69" i="22"/>
  <c r="M70" i="22"/>
  <c r="N70" i="22"/>
  <c r="O70" i="22"/>
  <c r="P70" i="22"/>
  <c r="M71" i="22"/>
  <c r="N71" i="22"/>
  <c r="O71" i="22"/>
  <c r="P71" i="22"/>
  <c r="M72" i="22"/>
  <c r="N72" i="22"/>
  <c r="O72" i="22"/>
  <c r="P72" i="22"/>
  <c r="M73" i="22"/>
  <c r="N73" i="22"/>
  <c r="O73" i="22"/>
  <c r="P73" i="22"/>
  <c r="M74" i="22"/>
  <c r="N74" i="22"/>
  <c r="O74" i="22"/>
  <c r="P74" i="22"/>
  <c r="M75" i="22"/>
  <c r="N75" i="22"/>
  <c r="O75" i="22"/>
  <c r="P75" i="22"/>
  <c r="M76" i="22"/>
  <c r="N76" i="22"/>
  <c r="O76" i="22"/>
  <c r="P76" i="22"/>
  <c r="M77" i="22"/>
  <c r="N77" i="22"/>
  <c r="O77" i="22"/>
  <c r="P77" i="22"/>
  <c r="M78" i="22"/>
  <c r="N78" i="22"/>
  <c r="O78" i="22"/>
  <c r="P78" i="22"/>
  <c r="M79" i="22"/>
  <c r="N79" i="22"/>
  <c r="O79" i="22"/>
  <c r="P79" i="22"/>
  <c r="M80" i="22"/>
  <c r="N80" i="22"/>
  <c r="O80" i="22"/>
  <c r="P80" i="22"/>
  <c r="M81" i="22"/>
  <c r="N81" i="22"/>
  <c r="O81" i="22"/>
  <c r="P81" i="22"/>
  <c r="M82" i="22"/>
  <c r="N82" i="22"/>
  <c r="O82" i="22"/>
  <c r="P82" i="22"/>
  <c r="M83" i="22"/>
  <c r="N83" i="22"/>
  <c r="O83" i="22"/>
  <c r="P83" i="22"/>
  <c r="M84" i="22"/>
  <c r="N84" i="22"/>
  <c r="O84" i="22"/>
  <c r="P84" i="22"/>
  <c r="M85" i="22"/>
  <c r="N85" i="22"/>
  <c r="O85" i="22"/>
  <c r="P85" i="22"/>
  <c r="M86" i="22"/>
  <c r="N86" i="22"/>
  <c r="O86" i="22"/>
  <c r="P86" i="22"/>
  <c r="M87" i="22"/>
  <c r="N87" i="22"/>
  <c r="O87" i="22"/>
  <c r="P87" i="22"/>
  <c r="M88" i="22"/>
  <c r="N88" i="22"/>
  <c r="O88" i="22"/>
  <c r="P88" i="22"/>
  <c r="M89" i="22"/>
  <c r="N89" i="22"/>
  <c r="O89" i="22"/>
  <c r="P89" i="22"/>
  <c r="M90" i="22"/>
  <c r="N90" i="22"/>
  <c r="O90" i="22"/>
  <c r="P90" i="22"/>
  <c r="M91" i="22"/>
  <c r="N91" i="22"/>
  <c r="O91" i="22"/>
  <c r="P91" i="22"/>
  <c r="M92" i="22"/>
  <c r="N92" i="22"/>
  <c r="O92" i="22"/>
  <c r="P92" i="22"/>
  <c r="M93" i="22"/>
  <c r="N93" i="22"/>
  <c r="O93" i="22"/>
  <c r="P93" i="22"/>
  <c r="M94" i="22"/>
  <c r="N94" i="22"/>
  <c r="O94" i="22"/>
  <c r="P94" i="22"/>
  <c r="M95" i="22"/>
  <c r="N95" i="22"/>
  <c r="O95" i="22"/>
  <c r="P95" i="22"/>
  <c r="M96" i="22"/>
  <c r="N96" i="22"/>
  <c r="O96" i="22"/>
  <c r="P96" i="22"/>
  <c r="M97" i="22"/>
  <c r="N97" i="22"/>
  <c r="O97" i="22"/>
  <c r="P97" i="22"/>
  <c r="M98" i="22"/>
  <c r="N98" i="22"/>
  <c r="O98" i="22"/>
  <c r="P98" i="22"/>
  <c r="M99" i="22"/>
  <c r="N99" i="22"/>
  <c r="O99" i="22"/>
  <c r="P99" i="22"/>
  <c r="M100" i="22"/>
  <c r="N100" i="22"/>
  <c r="O100" i="22"/>
  <c r="P100" i="22"/>
  <c r="M101" i="22"/>
  <c r="N101" i="22"/>
  <c r="O101" i="22"/>
  <c r="P101" i="22"/>
  <c r="M102" i="22"/>
  <c r="N102" i="22"/>
  <c r="O102" i="22"/>
  <c r="P102" i="22"/>
  <c r="M103" i="22"/>
  <c r="N103" i="22"/>
  <c r="O103" i="22"/>
  <c r="P103" i="22"/>
  <c r="M104" i="22"/>
  <c r="N104" i="22"/>
  <c r="O104" i="22"/>
  <c r="P104" i="22"/>
  <c r="M105" i="22"/>
  <c r="N105" i="22"/>
  <c r="O105" i="22"/>
  <c r="P105" i="22"/>
  <c r="M106" i="22"/>
  <c r="N106" i="22"/>
  <c r="O106" i="22"/>
  <c r="P106" i="22"/>
  <c r="M107" i="22"/>
  <c r="N107" i="22"/>
  <c r="O107" i="22"/>
  <c r="P107" i="22"/>
  <c r="M108" i="22"/>
  <c r="N108" i="22"/>
  <c r="O108" i="22"/>
  <c r="P108" i="22"/>
  <c r="M109" i="22"/>
  <c r="N109" i="22"/>
  <c r="O109" i="22"/>
  <c r="P109" i="22"/>
  <c r="M110" i="22"/>
  <c r="N110" i="22"/>
  <c r="O110" i="22"/>
  <c r="P110" i="22"/>
  <c r="M111" i="22"/>
  <c r="N111" i="22"/>
  <c r="O111" i="22"/>
  <c r="P111" i="22"/>
  <c r="M112" i="22"/>
  <c r="N112" i="22"/>
  <c r="O112" i="22"/>
  <c r="P112" i="22"/>
  <c r="M113" i="22"/>
  <c r="N113" i="22"/>
  <c r="O113" i="22"/>
  <c r="P113" i="22"/>
  <c r="M114" i="22"/>
  <c r="N114" i="22"/>
  <c r="O114" i="22"/>
  <c r="P114" i="22"/>
  <c r="M115" i="22"/>
  <c r="N115" i="22"/>
  <c r="O115" i="22"/>
  <c r="P115" i="22"/>
  <c r="M116" i="22"/>
  <c r="N116" i="22"/>
  <c r="O116" i="22"/>
  <c r="P116" i="22"/>
  <c r="M117" i="22"/>
  <c r="N117" i="22"/>
  <c r="O117" i="22"/>
  <c r="P117" i="22"/>
  <c r="M118" i="22"/>
  <c r="N118" i="22"/>
  <c r="O118" i="22"/>
  <c r="P118" i="22"/>
  <c r="M119" i="22"/>
  <c r="N119" i="22"/>
  <c r="O119" i="22"/>
  <c r="P119" i="22"/>
  <c r="M120" i="22"/>
  <c r="N120" i="22"/>
  <c r="O120" i="22"/>
  <c r="P120" i="22"/>
  <c r="M121" i="22"/>
  <c r="N121" i="22"/>
  <c r="O121" i="22"/>
  <c r="P121" i="22"/>
  <c r="M122" i="22"/>
  <c r="N122" i="22"/>
  <c r="O122" i="22"/>
  <c r="P122" i="22"/>
  <c r="M123" i="22"/>
  <c r="N123" i="22"/>
  <c r="O123" i="22"/>
  <c r="P123" i="22"/>
  <c r="M124" i="22"/>
  <c r="N124" i="22"/>
  <c r="O124" i="22"/>
  <c r="P124" i="22"/>
  <c r="M125" i="22"/>
  <c r="N125" i="22"/>
  <c r="O125" i="22"/>
  <c r="P125" i="22"/>
  <c r="M126" i="22"/>
  <c r="N126" i="22"/>
  <c r="O126" i="22"/>
  <c r="P126" i="22"/>
  <c r="M127" i="22"/>
  <c r="N127" i="22"/>
  <c r="O127" i="22"/>
  <c r="P127" i="22"/>
  <c r="M128" i="22"/>
  <c r="N128" i="22"/>
  <c r="O128" i="22"/>
  <c r="P128" i="22"/>
  <c r="M129" i="22"/>
  <c r="N129" i="22"/>
  <c r="O129" i="22"/>
  <c r="P129" i="22"/>
  <c r="M130" i="22"/>
  <c r="N130" i="22"/>
  <c r="O130" i="22"/>
  <c r="P130" i="22"/>
  <c r="M131" i="22"/>
  <c r="N131" i="22"/>
  <c r="O131" i="22"/>
  <c r="P131" i="22"/>
  <c r="M132" i="22"/>
  <c r="N132" i="22"/>
  <c r="O132" i="22"/>
  <c r="P132" i="22"/>
  <c r="M133" i="22"/>
  <c r="N133" i="22"/>
  <c r="O133" i="22"/>
  <c r="P133" i="22"/>
  <c r="M134" i="22"/>
  <c r="N134" i="22"/>
  <c r="O134" i="22"/>
  <c r="P134" i="22"/>
  <c r="M135" i="22"/>
  <c r="N135" i="22"/>
  <c r="O135" i="22"/>
  <c r="P135" i="22"/>
  <c r="M136" i="22"/>
  <c r="N136" i="22"/>
  <c r="O136" i="22"/>
  <c r="P136" i="22"/>
  <c r="M137" i="22"/>
  <c r="N137" i="22"/>
  <c r="O137" i="22"/>
  <c r="P137" i="22"/>
  <c r="M138" i="22"/>
  <c r="N138" i="22"/>
  <c r="O138" i="22"/>
  <c r="P138" i="22"/>
  <c r="M139" i="22"/>
  <c r="N139" i="22"/>
  <c r="O139" i="22"/>
  <c r="P139" i="22"/>
  <c r="M140" i="22"/>
  <c r="N140" i="22"/>
  <c r="O140" i="22"/>
  <c r="P140" i="22"/>
  <c r="M141" i="22"/>
  <c r="N141" i="22"/>
  <c r="O141" i="22"/>
  <c r="P141" i="22"/>
  <c r="M142" i="22"/>
  <c r="N142" i="22"/>
  <c r="O142" i="22"/>
  <c r="P142" i="22"/>
  <c r="M143" i="22"/>
  <c r="N143" i="22"/>
  <c r="O143" i="22"/>
  <c r="P143" i="22"/>
  <c r="M144" i="22"/>
  <c r="N144" i="22"/>
  <c r="O144" i="22"/>
  <c r="P144" i="22"/>
  <c r="M145" i="22"/>
  <c r="N145" i="22"/>
  <c r="O145" i="22"/>
  <c r="P145" i="22"/>
  <c r="M146" i="22"/>
  <c r="N146" i="22"/>
  <c r="O146" i="22"/>
  <c r="P146" i="22"/>
  <c r="M147" i="22"/>
  <c r="N147" i="22"/>
  <c r="O147" i="22"/>
  <c r="P147" i="22"/>
  <c r="M148" i="22"/>
  <c r="N148" i="22"/>
  <c r="O148" i="22"/>
  <c r="P148" i="22"/>
  <c r="M149" i="22"/>
  <c r="N149" i="22"/>
  <c r="O149" i="22"/>
  <c r="P149" i="22"/>
  <c r="M150" i="22"/>
  <c r="N150" i="22"/>
  <c r="O150" i="22"/>
  <c r="P150" i="22"/>
  <c r="M151" i="22"/>
  <c r="N151" i="22"/>
  <c r="O151" i="22"/>
  <c r="P151" i="22"/>
  <c r="M152" i="22"/>
  <c r="N152" i="22"/>
  <c r="O152" i="22"/>
  <c r="P152" i="22"/>
  <c r="M153" i="22"/>
  <c r="N153" i="22"/>
  <c r="O153" i="22"/>
  <c r="P153" i="22"/>
  <c r="M154" i="22"/>
  <c r="N154" i="22"/>
  <c r="O154" i="22"/>
  <c r="P154" i="22"/>
  <c r="M155" i="22"/>
  <c r="N155" i="22"/>
  <c r="O155" i="22"/>
  <c r="P155" i="22"/>
  <c r="M156" i="22"/>
  <c r="N156" i="22"/>
  <c r="O156" i="22"/>
  <c r="P156" i="22"/>
  <c r="M157" i="22"/>
  <c r="N157" i="22"/>
  <c r="O157" i="22"/>
  <c r="P157" i="22"/>
  <c r="M158" i="22"/>
  <c r="N158" i="22"/>
  <c r="O158" i="22"/>
  <c r="P158" i="22"/>
  <c r="M159" i="22"/>
  <c r="N159" i="22"/>
  <c r="O159" i="22"/>
  <c r="P159" i="22"/>
  <c r="M160" i="22"/>
  <c r="N160" i="22"/>
  <c r="O160" i="22"/>
  <c r="P160" i="22"/>
  <c r="M161" i="22"/>
  <c r="N161" i="22"/>
  <c r="O161" i="22"/>
  <c r="P161" i="22"/>
  <c r="M162" i="22"/>
  <c r="N162" i="22"/>
  <c r="O162" i="22"/>
  <c r="P162" i="22"/>
  <c r="M163" i="22"/>
  <c r="N163" i="22"/>
  <c r="O163" i="22"/>
  <c r="P163" i="22"/>
  <c r="M164" i="22"/>
  <c r="N164" i="22"/>
  <c r="O164" i="22"/>
  <c r="P164" i="22"/>
  <c r="M165" i="22"/>
  <c r="N165" i="22"/>
  <c r="O165" i="22"/>
  <c r="P165" i="22"/>
  <c r="M166" i="22"/>
  <c r="N166" i="22"/>
  <c r="O166" i="22"/>
  <c r="P166" i="22"/>
  <c r="M167" i="22"/>
  <c r="N167" i="22"/>
  <c r="O167" i="22"/>
  <c r="P167" i="22"/>
  <c r="M168" i="22"/>
  <c r="N168" i="22"/>
  <c r="O168" i="22"/>
  <c r="P168" i="22"/>
  <c r="M169" i="22"/>
  <c r="N169" i="22"/>
  <c r="O169" i="22"/>
  <c r="P169" i="22"/>
  <c r="M170" i="22"/>
  <c r="N170" i="22"/>
  <c r="O170" i="22"/>
  <c r="P170" i="22"/>
  <c r="M171" i="22"/>
  <c r="N171" i="22"/>
  <c r="O171" i="22"/>
  <c r="P171" i="22"/>
  <c r="M172" i="22"/>
  <c r="N172" i="22"/>
  <c r="O172" i="22"/>
  <c r="P172" i="22"/>
  <c r="M173" i="22"/>
  <c r="N173" i="22"/>
  <c r="O173" i="22"/>
  <c r="P173" i="22"/>
  <c r="M174" i="22"/>
  <c r="N174" i="22"/>
  <c r="O174" i="22"/>
  <c r="P174" i="22"/>
  <c r="M175" i="22"/>
  <c r="N175" i="22"/>
  <c r="O175" i="22"/>
  <c r="P175" i="22"/>
  <c r="M176" i="22"/>
  <c r="N176" i="22"/>
  <c r="O176" i="22"/>
  <c r="P176" i="22"/>
  <c r="M177" i="22"/>
  <c r="N177" i="22"/>
  <c r="O177" i="22"/>
  <c r="P177" i="22"/>
  <c r="M178" i="22"/>
  <c r="N178" i="22"/>
  <c r="O178" i="22"/>
  <c r="P178" i="22"/>
  <c r="M179" i="22"/>
  <c r="N179" i="22"/>
  <c r="O179" i="22"/>
  <c r="P179" i="22"/>
  <c r="M180" i="22"/>
  <c r="N180" i="22"/>
  <c r="O180" i="22"/>
  <c r="P180" i="22"/>
  <c r="M181" i="22"/>
  <c r="N181" i="22"/>
  <c r="O181" i="22"/>
  <c r="P181" i="22"/>
  <c r="G3"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85" authorId="0" shapeId="0" xr:uid="{00000000-0006-0000-0300-000001000000}">
      <text>
        <r>
          <rPr>
            <b/>
            <sz val="10"/>
            <color indexed="81"/>
            <rFont val="Tahoma"/>
            <family val="2"/>
            <charset val="163"/>
          </rPr>
          <t>Author:</t>
        </r>
        <r>
          <rPr>
            <sz val="10"/>
            <color indexed="81"/>
            <rFont val="Tahoma"/>
            <family val="2"/>
            <charset val="163"/>
          </rPr>
          <t xml:space="preserve">
đoạn này được chia nhỏ thuộc đp ĐBP
Đooạn sau thuộc phường Nam Thanh</t>
        </r>
      </text>
    </comment>
    <comment ref="H180" authorId="0" shapeId="0" xr:uid="{00000000-0006-0000-0300-000002000000}">
      <text>
        <r>
          <rPr>
            <b/>
            <sz val="10"/>
            <color indexed="81"/>
            <rFont val="Tahoma"/>
            <family val="2"/>
            <charset val="163"/>
          </rPr>
          <t>Author:</t>
        </r>
        <r>
          <rPr>
            <sz val="10"/>
            <color indexed="81"/>
            <rFont val="Tahoma"/>
            <family val="2"/>
            <charset val="163"/>
          </rPr>
          <t xml:space="preserve">
2 phường</t>
        </r>
      </text>
    </comment>
  </commentList>
</comments>
</file>

<file path=xl/sharedStrings.xml><?xml version="1.0" encoding="utf-8"?>
<sst xmlns="http://schemas.openxmlformats.org/spreadsheetml/2006/main" count="2103" uniqueCount="1036">
  <si>
    <t>Vị trí 1</t>
  </si>
  <si>
    <t>Vị trí 2</t>
  </si>
  <si>
    <t>Vị trí 3</t>
  </si>
  <si>
    <t>Vị trí 4</t>
  </si>
  <si>
    <t>STT</t>
  </si>
  <si>
    <t>Tên đường, đoạn đường</t>
  </si>
  <si>
    <t>Đường Võ Nguyên Giáp</t>
  </si>
  <si>
    <t>1.1</t>
  </si>
  <si>
    <t>1.2</t>
  </si>
  <si>
    <t>1.3</t>
  </si>
  <si>
    <t>1.4</t>
  </si>
  <si>
    <t>2.1</t>
  </si>
  <si>
    <t>2.2</t>
  </si>
  <si>
    <t>3.1</t>
  </si>
  <si>
    <t>3.2</t>
  </si>
  <si>
    <t>12.1</t>
  </si>
  <si>
    <t>12.2</t>
  </si>
  <si>
    <t>I</t>
  </si>
  <si>
    <t>II</t>
  </si>
  <si>
    <t>III</t>
  </si>
  <si>
    <t>IV</t>
  </si>
  <si>
    <t>V</t>
  </si>
  <si>
    <t>VII</t>
  </si>
  <si>
    <t>PHƯỜNG SÔNG ĐÀ</t>
  </si>
  <si>
    <t xml:space="preserve"> Đường Lê Thái Tổ</t>
  </si>
  <si>
    <t>Đoạn từ đất khách sạn Thanh Bình  đến ngã tư giao nhau với đường ĐC 11, ngõ 7 đường Lê Thái Tổ (Hết thửa đất số 20 tờ bản đồ số 24 đối diện là của hàng xăng dầu Doanh nghiệp Phúc Lợi)</t>
  </si>
  <si>
    <t>Đoạn từ nút giao đường Nguyễn Bá Lạc (Đường một chiều lên đài phun nước phường Sông Đà) đi về phía tây hết thửa  đất số 07 tờ bản đồ số 19 (Đất ban chỉ huy quân sự thị xã)</t>
  </si>
  <si>
    <t>Đoạn từ nút giao thửa số 07 tờ bản đồ số 19 (Đất ban chỉ huy quân sự thị xã ) đến hết nhà máy gạch Tuynel.</t>
  </si>
  <si>
    <t>Đoạn từ nhà máy gạch Tuynel đến ranh giới bản Huổi Min</t>
  </si>
  <si>
    <t>Đường giao thông khu Tổ 1 - Tổ 4</t>
  </si>
  <si>
    <t>Đường Nguyễn Bá Lạc ( hai bên đường đoạn từ đường Lê Thái Tổ lên đến đài phun nước)</t>
  </si>
  <si>
    <t>Đường 17 Tháng 12 (đoạn từ nút giao với đường Lê Thái Tổ về phía tây lên đến đài phun nước).</t>
  </si>
  <si>
    <t>Đường 17 Tháng 12  (đoạn từ đài phun nước đến phía đông đường Lê Thái Tổ hết đất trạm viễn thông).</t>
  </si>
  <si>
    <t>Đường ĐC3 đoạn vòng cung Ngõ 281 đường Nguyễn Bá Lạc (từ đất trường tiểu học Đồi Cao đối diện đất BCH Quân sự thị xã) đến nút giao với Ngõ 7 đường Lê Thái Tổ (hết thửa đất số 106, tờ bản đồ số 21).</t>
  </si>
  <si>
    <t>Ngõ 167 đường Nguyễn Bá Lạc (từ đất chi cục Thống Kê chạy vòng cung hết Ngõ 12 Đường 17 tháng 12 (hết thửa đất Viễn thông thửa 78, tờ bản đồ 21).</t>
  </si>
  <si>
    <t>Ngõ 357 đường Nguyễn Bá Lạc  (từ đất nhà ông Nguyễn Huy Thông thửa 209, tờ bản đồ 17) chạy vòng cung đến hết Ngõ 241 Đường 17 Tháng 12 (thửa đất số 48, tờ bản đồ 21).</t>
  </si>
  <si>
    <t>Đường Chiến Thắng từ nút giao với đường ĐC8 đến nút giao đường Lê Thái Tổ (hết thửa số 104 tờ bản đồ số 21 hộ ông Bùi Long Thành đối diện chợ Đồi Cao);</t>
  </si>
  <si>
    <t>Đường Chiến Thắng đoạn từ nút giao phía bắc quảng trường vòng cung đến nút giao ngõ 281 đường Nguyễn Bá Lạ</t>
  </si>
  <si>
    <t>Đường Chiến Thắng đoạn từ nút giao phía tây quản trường vòng cung đến nút giao đường Nguyễn Bá Lạc (Đường một Chiều)</t>
  </si>
  <si>
    <t>Đường Chiến Thắng đoạn từ nút giao phía Nam quảng trường vòng cung đến nút giao đường Nguyễn Bá Lạc (Đường một chiều)</t>
  </si>
  <si>
    <t>Ngõ 7 đường Lê Thái Tổ đoạn từ nút giao với đường Chiến Thắng (Từ đất bà Phạm Thị Oanh thửa số 100, tờ bản đồ 21) đến nút giao đường Lê Thái Tổ (hết đất cây xăng Doanh nghiệp Phúc Lợi thửa số 07, tờ bản đồ 24).</t>
  </si>
  <si>
    <t>Đường ĐC11 đoạn từ nút giao Đường Lê Thái Tổ, đi theo hướng về phía bắc quanh Trung tâm dịch vụ cảng đường ven hồ, trở lại phía tây Đường Lê Thái Tổ, đối diện với Trạm xử lý nước thải;</t>
  </si>
  <si>
    <t>Đường ĐC18 đoạn từ phía tây Đường Lê Thái Tổ, giáp đất Ban chỉ huy quân sự thị xã, đi ngược về phía bắc nút giao đường ĐC7.</t>
  </si>
  <si>
    <t>Ngõ 72 Đường Lê Thái Tổ đoạn từ giáp Đường Lê Thái Tổ đến nút giao với Ngõ 281 đường Nguyễn Bá Lạc.</t>
  </si>
  <si>
    <t>Ngõ 31 đường Lê Thái Tổ đoạn từ giáp Đường Lê Thái Tổ đến nút giao với Ngõ 272 đường 17 Tháng 12.</t>
  </si>
  <si>
    <t>Khu Tổ 5</t>
  </si>
  <si>
    <t>Đường ĐC12: Đoạn từ ngã ba giáp đường ĐC16 (theo Đường Vừ A Dính) đến nút giao với đường Chiến Thắng, đối diện Trạm Y tế phường Sông Đà (thửa số 8 tờ bản đồ số 20).</t>
  </si>
  <si>
    <t>Đường ĐC13: Đoạn từ Trạm Khí tượng (mới) đi ngược về phía nam qua đường Vừ A Dính đến nút giao với đường Đường Lê Thái Tổ.</t>
  </si>
  <si>
    <t>Đường ĐC14: Đoạn từ ngã ba giáp đường ĐC13 đi ngược về phía tây bắc qua Trung tâm Giáo dục nghề nghiệp-GDTX, trung tâm bồi dưỡng chính trị tới nút giao đường ĐC17</t>
  </si>
  <si>
    <t>Đường ĐC15: Đoạn từ nút giao đường ĐC21, (từ thửa số 23 từ bản đồ số 28) đến giao đường ĐC22 (hết thửa số 43 từ bản đồ số 31)</t>
  </si>
  <si>
    <t>Đường ĐC16: Đoạn từ nút giao đường ĐC14 ngược về phía nam qua đường ĐC12 đến giao nhau với đường ĐC22 (hết đất nhà ông Thiệu thửa số 8 tờ bản đồ số 32).</t>
  </si>
  <si>
    <t>Đường ĐC21: Đoạn từ nút giao đường ĐC22 đến nút giao đường ĐC12.</t>
  </si>
  <si>
    <t>Đường ĐC22: Đoạn từ nút giao đường ĐC21 đến hết đất phía sau thửa số 02 tờ bản đồ số 32 (hộ ông Điêu Văn Chiếng)</t>
  </si>
  <si>
    <t>Trục đường Quốc lộ 12.</t>
  </si>
  <si>
    <t>Đoạn từ đầu cầu Hang Tôm đến đầu cầu Bản Xá</t>
  </si>
  <si>
    <t>Bản Vùng Cao</t>
  </si>
  <si>
    <t>Bản Huổi Min</t>
  </si>
  <si>
    <t>PHƯỜNG NA LAY</t>
  </si>
  <si>
    <t>A</t>
  </si>
  <si>
    <t>Khu Tổ 3 đến giáp bản Na Nát</t>
  </si>
  <si>
    <t>Đoạn từ phía nam cầu C3 (tổ 3 phường Na Lay) đi về hướng nam đường một chiều tới nút giao với Ngõ 42 Đường Võ Nguyên Giáp, giáp nhà bà: Lù Thị Nguyên (thửa đất số 64 tờ bản đồ số 22).</t>
  </si>
  <si>
    <t>Đoạn từ đất nhà bà: Lù Thị Nguyên (thửa số 64 tờ bản đồ số 22), đi về phía nam tới hết đất nhà ông Điêu Văn Hận (thửa số 13 tờ bản đồ số 34 thuộc bản Chi Luông).</t>
  </si>
  <si>
    <t>Đường giao thông nội bộ</t>
  </si>
  <si>
    <t>Đường CL1: Đoạn từ nút giao đường Võ Nguyên  Gíáp đến nút giao với đường Sùng Phái Sinh (Đối diện Trung tâm hội nghị)</t>
  </si>
  <si>
    <t>Đường Sùng Phái Sinh:</t>
  </si>
  <si>
    <t>Đường Sùng Phái Sinh: Đoạn từ nút giao Ngõ 42 đường Võ Nguyên Giáp (từ nhà ông Điêu Văn Khịn thửa số 62 tờ bản đồ 22) đi qua Ngõ 62 đường Võ Nguyên Giáp, đến nút giao với đường Võ Nguyên Giáp;</t>
  </si>
  <si>
    <t>Đường Sùng Phái Sinh: Đoạn từ nút giao Ngõ 42 đường Võ Nguyên Giáp (từ đất Bưu điện Chi Luông) đến nút giao với đường CL13A (hết đất giáp nhà khách UBND thị xã).</t>
  </si>
  <si>
    <t>Đường Sùng Phái Sinh: Đoạn từ đất nhà bà Trần Thị Hương (thửa số 89 tờ bản đồ 12 đối diện đất ông Lò Văn Óp thửa số 88 tờ bản đồ 12) đến nút giao với đường Võ Nguyên Giáp.</t>
  </si>
  <si>
    <t>Đoạn từ Ngõ 36 đường Võ Nguyên Giáp đến hết đất sân vận động thị xã</t>
  </si>
  <si>
    <t>Đường CL4: Từ nút giao với đường Tòng Văn Kim đến nút giao với đường Võ Nguyên Giáp trước khu vực quảng trường trung tâm.</t>
  </si>
  <si>
    <t>Đường CL4A: Đoạn đường giáp đất Bảo tàng và Quảng Trường</t>
  </si>
  <si>
    <t>Đoạn từ Ngõ 196 Đường Sùng Phái Sinh, qua đường Sùng Phái Sinh, đường Đường Võ Nguyên Giáp, Ngõ 77 đường Võ Nguyên Giáp đến nút giao với đường Tòng Văn Kim.</t>
  </si>
  <si>
    <t>Ngõ 192 Đường Sùng Phái Sinh</t>
  </si>
  <si>
    <t>Ngõ 188 Đường Sùng Phái Sinh</t>
  </si>
  <si>
    <t xml:space="preserve">Ngõ 26D đường Võ Nguyên Giáp giao nút  đường Sùng Phái Sinh đến đường một chiều đường Võ Nguyên Giáp </t>
  </si>
  <si>
    <t>Ngõ 178 đường Sùng Phái Sinh (từ nhà sinh hoạt cộng đồng Bản Nghé Toong) đến nút giao với đường Tòng Văn Kim (hết đất nhà ông Chu Văn Toàn thửa số 01 tờ bản đồ 26);</t>
  </si>
  <si>
    <t>Đường Tòng Văn Kim</t>
  </si>
  <si>
    <t>Đoạn từ Ngõ 51 Đường Võ Nguyên Giáp đi theo Ngách 67 Ngõ 51 Đường Võ Nguyên Giáp đến nút giao với đường Tòng Văn Kim (hết đất nhà ông Điêu Chính Khon thửa số 8 tờ bản đồ 30 thuộc bản Chi Luông).</t>
  </si>
  <si>
    <t>Đường Tòng Văn Kim: Đoạn từ đất nhà ông Lò văn Duyên ( thửa số 8 tờ bản đồ 30 bản Chi Luông) đến nút giao Ngõ 131 đường Võ Nguyên Giáp (hết đất nhà ông Chui Văn Kích thửa số 10 tờ bản đồ 34 bản Chi Luông).</t>
  </si>
  <si>
    <t>Đường CL13</t>
  </si>
  <si>
    <t>Đường Tòng Văn Kim nút giao ngách 67 ngõ 51 đường Võ Nguyên Giáp ( ông Điêu Chính Khon thửa số 8 tờ bản đồ 30 thuộc bản Chi Luông) đế nút giao Ngõ 51 Đường Võ Nguyên Giáp</t>
  </si>
  <si>
    <t>Từ nút giao Ngõ 51 Đường Võ Nguyên Giáp đến đường Tòng Văn Kim nút giao ngõ 21 đường Tòng Văn Kim</t>
  </si>
  <si>
    <t>Đường CL13A giáp nhà khách UBND thị xã từ nút giao với Ngõ 42 dường Sùng Phái Sinh đến đường Sùng Phái Sinh</t>
  </si>
  <si>
    <t>Ngõ 42 Đường Sùng Phái Sinh: Đoạn từ nút giao với đường CL13A giáp nhà khách UBND thị xã đến nút giao với đường Sùng Phái Sinh (hết thửa số 2, tờ bản đồ số 8 hộ ông Lưu Đức Tuấn).</t>
  </si>
  <si>
    <t>Ngõ 101 Đường Sùng Phái Sinh: Từ nút giao đường CL13A vị trí đất nhà bà Vi Kim Hòa (thửa số 86 tờ bản đồ 12) đến nút giao đường Sùng Phái Sinh (hết đất thửa số 49 tờ bản đồ số 9)</t>
  </si>
  <si>
    <t>Đường CL15: Đoạn từ đất nhà bà Phạm Thị Nhung (thửa số 94 tờ bản đồ 12 đối diện bên kia đường là đất trụ sở Ban QLDA thị xã) đến nút giao Ngõ 1 Đường Võ Nguyên Giáp (hết đất thửa số 9 tờ bản đồ số 9 nhà bà Lương Thị Hương)</t>
  </si>
  <si>
    <t>Đoạn nút giao từ Ngõ 42 Đường Sùng Phái Sinh vào Ngõ 68 Đừơng Sùng Phái Sinh đến hết ngõ 77 Đường Sùng Phái Sinh.</t>
  </si>
  <si>
    <t>Ngõ 01 Đường Võ Nguyên Giáp: Đoạn nút giao từ Ngõ 101 Đường Sùng Phái Sinh đến nút giao đường Võ Nguyên Giáp</t>
  </si>
  <si>
    <t>Ngõ 01 đường Tòng Văn Kim: Đoạn từ nút giao với Ngõ 49 đường Võ Nguyên Giáp đến nút giao với đường Tòng Văn Kim</t>
  </si>
  <si>
    <t>Ngõ 21 đường Tòng Văn Kim: Đoạn từ nút giao với Ngõ 49 đường Võ Nguyên Giáp đến nút giao với đường Tòng Văn Kim</t>
  </si>
  <si>
    <t>Ngõ 49 đường Võ Nguyên Giáp: Đoạn từ nút giao với đường Võ Nguyên Giáp đến nút giao với đường Tòng Văn Kim (Trạm xử lý nước thải).</t>
  </si>
  <si>
    <t>Ngách 28 Ngõ 26 Đường Võ Nguyên Giáp</t>
  </si>
  <si>
    <t>Đường Bê tông 3m: Đoạn từ nút giao với đường Tòng Văn Kim đến hết thửa số 5, tờ bản đồ số 34 hộ ông Chui Văn Chăm</t>
  </si>
  <si>
    <t>Đường bê tông 3m: Đoạn từ đất nhà ông Lò Văn Chương đến hết đất nhà bà Lò Thị Sơn (thửa số 59 tờ bản đồ 22)</t>
  </si>
  <si>
    <t>Đường bê tông 3m: Đoạn từ đất nhà bà Lò Thị Thâm (thửa số 76 tờ bản đồ 22) đến nút giao với đường CL9 (hết đất thửa số 7 tờ bản đồ 21)</t>
  </si>
  <si>
    <t>Ngõ 110 đường Võ Nguyên Giáp đoạn từ nút giao đường Võ Nguyên Giáp đến nút giao với đường mới 2;</t>
  </si>
  <si>
    <t>Ngõ 74: Đoạn từ nút giao đường đường Võ Nguyên Giáp đến nút giao với đường Sùng Phái Sinh;</t>
  </si>
  <si>
    <t>B</t>
  </si>
  <si>
    <t>Khu bản Nậm Cản đến bản Na Nát</t>
  </si>
  <si>
    <t>Đoạn từ đất nhà ông Điêu Văn Hận bản Chi Luông (thửa số 13 tờ bản đồ 34) đến ngã 3 giao nhau giữa đường Võ Nguyên Giáp và đường Chu Văn An (thửa số 01 tờ bản đồ 46)</t>
  </si>
  <si>
    <t>Đoạn Võ Nguyên Giáp từ đất Nhà sinh hoạt cộng đồng tổ 4 (thửa số 68 tờ bản đồ 42) đến hết Bưu cục bưu điện Nậm Cản (thửa số 34 tờ bản đồ 47).</t>
  </si>
  <si>
    <t>Đoạn Võ Nguyên Giáp từ Bưu điện Nậm Cản (thửa số 34 tờ bản đồ 47) đến hết đất nhà bà Lò Thị Ăn (thửa số 176 tờ bản đồ 46).</t>
  </si>
  <si>
    <t>Đoạn Võ Nguyên Giáp nút giao từ đất nhà bà Lò Thị Ăn (thửa số 176 tờ bản đồ 46) đến đầu cầu Nậm Cản.</t>
  </si>
  <si>
    <t xml:space="preserve">Đường Chu Văn An: Đoạn từ ngã ba nút giao với đường Võ Nguyên Giáp đến nút giao với đường NC3; </t>
  </si>
  <si>
    <t>Đường Chu Văn An: Đoạn từ đất nhà bà Lò Phương Thoa ( thửa số 2 tờ bản đồ 46) đối diện đất Công an thị xã đến nút giao với Ngõ 270 đường Võ Nguyên Giáp hết đất nhà Xoan (Vĩnh) (thửa số 153 tờ bản đồ 46) đối diện hết đất trường THPT thị xã.</t>
  </si>
  <si>
    <t>Ngõ 198 đường Võ Nguyên Giáp đoạn từ ngã ba nút giao với đường Chu Văn An đến nút giao với đường Võ Nguyên Giáp</t>
  </si>
  <si>
    <t>Ngách 63 Ngõ 197 Đường Võ Nguyên Giáp: Đoạn từ nút giao với Ngõ 198 đường Võ Nguyên Giáp giáp đất nhà ông Nguyễn Xuân Phương (thửa số 22 tờ bản đồ 46) đến nút giao với Ngõ 270 Đường Võ Nguyên Giáp giáp đất nhà bà Lò Thị Tuyết (thửa số 152 tờ bản đồ 46)</t>
  </si>
  <si>
    <t>Ngõ 196 Đường Võ Nguyên Giáp: Đoạn từ nút giao đường Chu Văn An đến nút giao đường Võ Nguyên Giáp (hết đất Bưu Điện Nậm Cản).</t>
  </si>
  <si>
    <t>Ngõ 270 Đường Võ Nguyên Giáp: Đoạn từ nút giao nhau với đường Chu Văn An đến nút giao với đường Võ Nguyên Giáp</t>
  </si>
  <si>
    <t>ngõ 257 đường võ nguyên giáp: Từ nút giao với đường Võ Nguyên Giáp đến nút giao với đường Phan Đình Giót.</t>
  </si>
  <si>
    <t>Ngõ 225 Đường Võ Nguyên Giáp: Đoạn từ nút giao với đường Võ Nguyên Giáp đến nút giao với đường Phan Đình Giót</t>
  </si>
  <si>
    <t>Ngõ 195 Đường Võ Nguyên Giáp từ nút giao với đường Võ Nguyên Giáp đến nút giao với đường Phan Đình Giót</t>
  </si>
  <si>
    <t>Đường NC13: Đoạn từ nút giao với đường Võ Nguyên Giáp đến ngã tư giao nhau với đường Chu Văn An, Ngõ 270 Đường Võ Nguyên Giáp;</t>
  </si>
  <si>
    <t>Đường Phan Đình Giót: Đoạn từ đất nhà ông Lò Văn Von (thửa số 56 tờ bản đồ 49) đến hết đất nhà ông Lù Văn Phìn (thửa số 4 tờ bản đồ 44);</t>
  </si>
  <si>
    <t>Đường NC17: Đoạn từ nút giao với đường Tỉnh lộ 142 vào suối Nậm Cản (đối diện đường NC16);</t>
  </si>
  <si>
    <t>Đường Chu Văn An: Đoạn từ nút giao với Ngõ 270 Đường Võ Nguyên Giáp đến hết đất Nhà máy nước.</t>
  </si>
  <si>
    <t>Ngõ 275 Đường Võ Nguyên Giáp: Đoạn từ nút giao với ngõ 257 đường võ nguyên giáp (từ đất nhà bà Tòng Thị Bạn thửa số 91 tờ bản đồ 50) đến nút giao với đường Võ Nguyên Giáp.</t>
  </si>
  <si>
    <t>Ngõ 234 Đường Võ Nguyên Giáp: Đoạn từ nút giao với đường Chu Văn An đến nút giao với đường Võ Nguyên Giáp</t>
  </si>
  <si>
    <t>Đường Phan Đình Giót đoạn từ nút giao với đường Võ nguyên Giáp (đầu chợ Nậm Cản) đến nút giao với đường Võ Nguyễn Giáp (đầu cầu Nậm Cản).</t>
  </si>
  <si>
    <t>Đường giao thông nội bộ điểm TĐC Na Nát</t>
  </si>
  <si>
    <t>Đường Tòng Văn Kim: Đoạn từ nút giao đường Võ Nguyên Giáp (thửa số 64 TBĐ 42) đến giao với Ngõ 152 Đường Võ Nguyên Giáp hết thửa số 29 TBĐ số 42)</t>
  </si>
  <si>
    <t>Đường Tòng Văn Kim: Đoạn từ giao với Ngõ 152 Đường Võ Nguyên Giáp (từ thửa số 18 TBĐ số 42) đến nút giao đường CL1</t>
  </si>
  <si>
    <t>Đường NN2: Đoạn từ nút giao với Ngõ 131 Đường Võ Nguyên Giáp (từ thửa số 16 tờ bản đồ 34) đến nút giao với đường Võ Nguyên Giáp (hết thửa số 63 tờ bản đồ 42)</t>
  </si>
  <si>
    <t>Ngách 248 Ngõ 141 Đường Võ Nguyên Giáp: Đoạn từ nút giao với Ngõ 152 Đường Võ Nguyên Giáp (từ thửa số 25 tờ bản đồ 42) đến nút giao với Ngõ 141 Đường Võ Nguyên Giáp (hết thửa số 23 tờ bản đồ 33)</t>
  </si>
  <si>
    <t>Ngõ 160 Đường Võ Nguyên Giáp</t>
  </si>
  <si>
    <t>Ngõ 152 Đường Võ Nguyên Giáp</t>
  </si>
  <si>
    <t>Ngõ 138 Đường Võ Nguyên Giáp</t>
  </si>
  <si>
    <t>Ngõ 141 Đường Võ Nguyên Giáp</t>
  </si>
  <si>
    <t>Ngõ 131 Đường Võ Nguyên Giáp</t>
  </si>
  <si>
    <t>C</t>
  </si>
  <si>
    <t>Khu vực bản Hốc đến Bệnh viện thị xã</t>
  </si>
  <si>
    <t>Đường Tô Vĩnh Diện</t>
  </si>
  <si>
    <t>Đường Tô Vĩnh Diện (Đoạn từ Cầu Bản Xá đến giáp đất Bến xe thị xã)</t>
  </si>
  <si>
    <t>Đường Tô Vĩnh Diện (Đoạn từ đất Bến xe thị xã đến hết địa phận phường Na Lay)</t>
  </si>
  <si>
    <t>Đường giao thông đoạn Tổ 4 - Tổ 6</t>
  </si>
  <si>
    <t>Đường 12 Tháng 12</t>
  </si>
  <si>
    <t>Đường 12 Tháng 12: Đoạn từ ngã tư nút giao với đường CK11 đến nút giao với Ngõ 104 Đường 12 Tháng 12 (hết đất nhà Tâm Xứng thửa số 155 tờ bản đồ 39)</t>
  </si>
  <si>
    <t>Đường 12 Tháng 12: Đoạn từ ngã tư nút giao với CK11 đến nút giao với Ngõ 164 Đường 12 Tháng 12 (hết đất nhà bà Nguyễn Thị Năm thửa số 34 tờ bản đồ 51)</t>
  </si>
  <si>
    <t>Đường 12 Tháng 12: Đoạn từ nút giao với Ngõ 104 Đường 12 Tháng 12 (từ thửa số 139 tờ bản đồ 39) đến nút giao với đường Ngõ 40 Đường 12 Tháng 12 (hết đất Trường tiểu học Võ Thị Sáu)</t>
  </si>
  <si>
    <t xml:space="preserve"> Đoạn từ nút giao Ngõ 164 Đường 12 Tháng 12 đến hết địa giới phường Na Lay (điểm đấu nối với đường Lò Văn Hặc và đường Khoàng Văn Tấm xã Lay Nưa)</t>
  </si>
  <si>
    <t>Ngõ 334 Đường Bế Văn Đàn</t>
  </si>
  <si>
    <t>Đường Bế Văn Đàn</t>
  </si>
  <si>
    <t>Đường Bế Văn Đàn: Đoạn từ đất nhà bà Lê Thị Oanh (thửa số 68 tờ bản đồ 43) đết nút giao với Ngõ 104 Đường 12 Tháng 12 (hết đất nhà bà Nguyễn Thị Thuy thửa số 168 tờ bản đồ 39)</t>
  </si>
  <si>
    <t>Đoạn từ nút giao với Ngõ 104 Đường 12 Tháng 12  (từ đất nhà Điêu Thị Nơn thửa số 152 tờ bản đồ 39) đến nút giao với Ngõ 40 Đường 12 Tháng 12 (hết đất nhà ông Giàng A Nhà thửa số 5 tờ bản đồ 35 đối diện là Trường tiểu học Võ Thị Sáu)</t>
  </si>
  <si>
    <t>Ngách 336 Ngõ 136 Đường 12 Tháng 12</t>
  </si>
  <si>
    <t>Đường CK5: Đoạn từ nút giao với đường CK11 đến nút giao với Đường 12 Tháng 12;</t>
  </si>
  <si>
    <t>Ngõ 51 Đường 12 Tháng 12 Và Ngõ 66 Đường 12 Tháng 12 Đoạn từ nút giao Ngõ 41 Đường 12 Tháng 12 đến nút giao với đường Bế Văn Đàn;</t>
  </si>
  <si>
    <t>Ngõ 27 Đường 12 Tháng 12 Và Ngõ 68 Đường 12 Tháng 12: Đoạn từ nút giao Ngõ 41 Đường 12 Tháng 12 đến nút giao với đường Bế Văn Đàn.</t>
  </si>
  <si>
    <t>Ngõ 104 Đường 12 Tháng 12</t>
  </si>
  <si>
    <t>Ngõ 136 Đường 12 Tháng 12</t>
  </si>
  <si>
    <t>Ngõ 164 Đường 12 Tháng 12</t>
  </si>
  <si>
    <t>Đường CK11: Đoạn từ đầu cầu cơ khí đến giao nhau với QL12;</t>
  </si>
  <si>
    <t>Ngõ 40 Đường 12 Tháng 12</t>
  </si>
  <si>
    <t>Ngõ 41 Đường 12 Tháng 12</t>
  </si>
  <si>
    <t>Ngõ 166 Đường 12 Tháng 12</t>
  </si>
  <si>
    <t>Đường giao thông bản Hốc</t>
  </si>
  <si>
    <t>Đường 12 Tháng 12: Đoạn từ ngã tư nút giao với Ngõ 41 Đường 12 Tháng 12 Và Ngõ 40 Đường 12 Tháng 12 (từ đất nhà ông Lâm Văn Cơi thửa số 60 tờ bản đồ 31) đến nút giao đường QL12 (hết đất Nhà khách Trúc An)</t>
  </si>
  <si>
    <t>Ngõ 179 Đường Bế Văn Đàn Và Ngõ 01 Đường 12 Tháng 12: Đoạn từ nút giao với Ngõ 36 Đường 12 Tháng 12 (từ Trạm xử lý nước thải Cơ Khí) nút giao với Đường 12 Tháng 12</t>
  </si>
  <si>
    <t>Đường Bế Văn Đàn: Đoạn từ nút giao với Ngõ 40 Đường 12 Tháng 12 (từ đất nhà ông Sùng A Tủa thửa số 4 tờ bản đồ 35) đến hết đất ông Giàng Văn Hinh thửa số 4 tờ bản đồ 28</t>
  </si>
  <si>
    <t>Ngách 230 Ngõ 40 Đường 12 Tháng 12</t>
  </si>
  <si>
    <t>Ngõ 36 Đường 12 Tháng 12: Đoạn từ nút giao với Đường 12 Tháng 12 đến nút giao với Đường Bế Văn Đàn;</t>
  </si>
  <si>
    <t>Ngõ 27 Đường 12 Tháng 12</t>
  </si>
  <si>
    <t>Đường Bế Văn Đàn: Đoạn từ nút giao với Đường 12 Tháng 12 đến Hết đất ông Khoàng Văn Lập thửa 6 tờ 28.</t>
  </si>
  <si>
    <t>D</t>
  </si>
  <si>
    <t>Đơn vị tính: 1.000 đồng/m²</t>
  </si>
  <si>
    <t>So sánh tăng giảm (+,-,%)</t>
  </si>
  <si>
    <t>Giá đất</t>
  </si>
  <si>
    <t>2.3</t>
  </si>
  <si>
    <t>Trục đường Tỉnh lộ 142.</t>
  </si>
  <si>
    <t>Đoạn từ đầu cầu Tạo Sen hết địa phận thị xã Mường Lay.</t>
  </si>
  <si>
    <t>Đường tỉnh lộ 142 đoạn từ đầu cầu Nam Nậm Cản đến hết đất thửa số 56 tờ bản đồ số 7 (nút giao với đường NC12 hết bản Na Ka)</t>
  </si>
  <si>
    <t>Đoạn từ điểm giao địa phận phường Na Lay đến nam Cầu Huổi Hái.</t>
  </si>
  <si>
    <t>Đoạn từ nam cầu Huổi Hái đến nam Huổi Phán</t>
  </si>
  <si>
    <t>Đoạn từ nam cầu Huổi Phán đến hết địa phận thị xã Mường Lay</t>
  </si>
  <si>
    <t>Đường giao thông nội bộ khu TĐC Bản Bắc 1, Bắc 2, Bản Ổ, Bản Na Ka.</t>
  </si>
  <si>
    <t>Đường Khoàng Văn Tấm: Đoạn từ nút giao với Đường Lò Văn Hặc đến ngã ba giao nhau với Đường 12 Tháng 12 và Đường Lò Văn Hặc</t>
  </si>
  <si>
    <t>Đường Lò Văn Hặc: Đoạn từ nút giao với đường Quốc lộ 12 đến ngã ba giao nhau với Đường 12 Tháng 12 và Đường Khoàng Văn Tấm</t>
  </si>
  <si>
    <t>Đường NC14: Đoạn từ nút giao với Tỉnh Lộ 142 đến nút giao với đường NC12.</t>
  </si>
  <si>
    <t>Ngõ 285 đường Võ Nguyên Giáp</t>
  </si>
  <si>
    <t>Các bản vùng cao</t>
  </si>
  <si>
    <t>Bản Hô Huổi Luông</t>
  </si>
  <si>
    <t>Bản Hô Nậm Cản</t>
  </si>
  <si>
    <t>Bản Huổi Luân</t>
  </si>
  <si>
    <t>Các đường nội bản vùng thấp</t>
  </si>
  <si>
    <t>- Đường nhựa</t>
  </si>
  <si>
    <t>- Các trục đường bê tông nội bản</t>
  </si>
  <si>
    <t xml:space="preserve">- Các trục đường đất nội bản </t>
  </si>
  <si>
    <t>PHƯỜNG MƯỜNG LAY (PHƯỜNG SÔNG ĐÀ CŨ)</t>
  </si>
  <si>
    <t>Đường giao thông khu Tổ 7 - Tổ 10</t>
  </si>
  <si>
    <t>Khu Tổ 11</t>
  </si>
  <si>
    <t>Xã Sá Tổng</t>
  </si>
  <si>
    <t>Đường QL 6 đoạn từ ranh giới thị xã Mường Lay đến ranh giới xã Hừa Ngài;</t>
  </si>
  <si>
    <t>Đường đi UBND xã từ ranh giới bản Phi 2 đến hết ranh giới bản Dế Da;</t>
  </si>
  <si>
    <t>Các trục đường liên thôn, liên bản;</t>
  </si>
  <si>
    <t>Khu vực thành phố Điện Biên Phủ</t>
  </si>
  <si>
    <t xml:space="preserve"> - Đoạn từ ngã ba rẽ vào đường Trường Chinh đối diện bên kia đường tiếp giáp đất SN 650 đến đường Hoàng Cầm, đối diện sang bên kia đường hết đất SN 471</t>
  </si>
  <si>
    <t xml:space="preserve"> - Đoạn từ ngã ba Hải quan đến hết cầu trắng (trừ đoạn Khu Trung tâm thương mại và Nhà ở thương mại thành phố Điện Biên Phủ)</t>
  </si>
  <si>
    <t>1.5</t>
  </si>
  <si>
    <t>1.6</t>
  </si>
  <si>
    <t>1.7</t>
  </si>
  <si>
    <t xml:space="preserve"> - Đoạn từ  ngã ba rẽ vào đường Hoàng Cầm,  đối diện sang bên kia đường tiếp giáp đất SN 471 đến hết cây xăng số 1, đối diện sang bên kia đường hết đất số nhà 144</t>
  </si>
  <si>
    <t>1.8</t>
  </si>
  <si>
    <t xml:space="preserve"> - Đoạn từ Cây xăng số 1, đối diện sang bên kia đường tiếp giáp đất số nhà 144 đến hết ký túc xá Lào, phía bên kia đường hết đất số nhà 26 cổng trường Cao đẳng KT-KT. </t>
  </si>
  <si>
    <t>1.9</t>
  </si>
  <si>
    <t xml:space="preserve"> - Đoạn từ ký túc xá Lào, phía bên kia đường tiếp giáp đất số nhà 26 cổng trường Cao đẳng KT-KT đến đầu cầu Huổi Phạ (ngã ba rẽ vào đường Đỗ Nhuận)</t>
  </si>
  <si>
    <t>Đường Trần Đăng Ninh</t>
  </si>
  <si>
    <t xml:space="preserve"> - Đoạn từ ngã ba Hải quan đến hết cầu Thanh Bình</t>
  </si>
  <si>
    <t xml:space="preserve">  Đường Trường Chinh</t>
  </si>
  <si>
    <t xml:space="preserve"> - Đoạn tiếp giáp Võ Nguyên Giáp đến đường rẽ vào trường PTDT nội trú tỉnh, đối diện bên kia đường đến hết đất SN 67</t>
  </si>
  <si>
    <t xml:space="preserve"> - Đoạn từ đường rẽ vào trường PTDT nội trú tỉnh, đối diện bên kia đường từ tiếp giáp đất SN 69 đến ngã tư đường Hoàng Công Chất (Trường tiểu học Hà Nội - Điện Biên Phủ)</t>
  </si>
  <si>
    <t xml:space="preserve"> Đường Nguyễn Hữu Thọ</t>
  </si>
  <si>
    <t>4.1</t>
  </si>
  <si>
    <t xml:space="preserve"> - Đoạn từ ngã ba tiếp giáp đường Trần Đăng Ninh  đến tiếp giáp đất cây xăng số 15 (cây xăng Quân đội) đối diện sang bên kia đường là cổng vào Cảng hàng không</t>
  </si>
  <si>
    <t>4.2</t>
  </si>
  <si>
    <t xml:space="preserve"> - Đoạn từ cây xăng số 15 (cây xăng Quân đội), phía bên kia đường là cổng vào Cảng hàng không đến ngã ba tiếp giáp đường Hoàng Khắc Dược</t>
  </si>
  <si>
    <t xml:space="preserve"> Đường Nguyễn Chí Thanh</t>
  </si>
  <si>
    <t>5.1</t>
  </si>
  <si>
    <t xml:space="preserve"> - Đoạn từ ngã ba tiếp giáp đường Trần Đăng Ninh đến ngã tư đường Bế Văn Đàn</t>
  </si>
  <si>
    <t>5.2</t>
  </si>
  <si>
    <t xml:space="preserve"> - Đoạn từ ngã tư tiếp giáp đường Bế Văn Đàn đến ngã ba đường Phạm Văn Đồng</t>
  </si>
  <si>
    <t xml:space="preserve"> Đường Bế Văn Đàn</t>
  </si>
  <si>
    <t>6.1</t>
  </si>
  <si>
    <t xml:space="preserve"> - Ngã ba đường Võ Nguyên Giáp (Chi nhánh Ngân hàng phát triển) đến hết cầu Mường Thanh </t>
  </si>
  <si>
    <t>6.2</t>
  </si>
  <si>
    <t xml:space="preserve">Đường Ngô Mạnh Lân: Từ giáp đường Võ Nguyên Giáp đến ngã ba tiếp giáp đường Mường Then </t>
  </si>
  <si>
    <t xml:space="preserve"> Đường Hoàng Công Chất</t>
  </si>
  <si>
    <t>10.1</t>
  </si>
  <si>
    <t xml:space="preserve"> - Đoạn từ ngã tư tiếp giáp đường Võ Nguyên Giáp đến ngã tư Trường tiểu học Hà Nội - Điện Biên Phủ</t>
  </si>
  <si>
    <t>10.2</t>
  </si>
  <si>
    <t xml:space="preserve"> - Đoạn từ ngã tư Trường tiểu học Hà Nội - Điện Biên Phủ đến ngã tư rẽ vào cổng phụ tỉnh đội, đối diện bên kia đường đến hết đất số nhà 155</t>
  </si>
  <si>
    <t>10.3</t>
  </si>
  <si>
    <t xml:space="preserve"> - Đoạn từ ngã tư rẽ vào cổng phụ Tỉnh Đội  đến hết SN 221,đối diện bên kia đường là rẽ vào ngõ 246, SN 246</t>
  </si>
  <si>
    <t>10.4</t>
  </si>
  <si>
    <t>10.5</t>
  </si>
  <si>
    <t>10.6</t>
  </si>
  <si>
    <t xml:space="preserve"> - Đoạn từ ngã tư đường Hoàng Văn Nô (cổng Bệnh viện Đa khoa tỉnh) đến hết đất Trường Cao đẳng Y tế</t>
  </si>
  <si>
    <t>Đoạn tiếp giáp đường Hoàng Công Chất đến cổng Tỉnh đội</t>
  </si>
  <si>
    <t>Đường Lê Trọng Tấn</t>
  </si>
  <si>
    <t xml:space="preserve"> - Đoạn từ ngã ba tiếp giáp đường Võ Nguyên Giáp (cạnh Karaoke Hoàng Gia) đến ngã tư tiếp giáp đường Phan Tư. </t>
  </si>
  <si>
    <t xml:space="preserve"> - Đoạn từ ngã tư tiếp giáp đường Phan Tư đến giáp đất Trung đoàn 82</t>
  </si>
  <si>
    <t xml:space="preserve"> Đường Tô Vĩnh Diện</t>
  </si>
  <si>
    <t>22.1</t>
  </si>
  <si>
    <t xml:space="preserve"> - Đoạn từ ngã ba tiếp giáp đường Võ Nguyên Giáp (Đối diện cây xăng Công an tỉnh) đến ngã ba tiếp giáp đường 7/5</t>
  </si>
  <si>
    <t>22.2</t>
  </si>
  <si>
    <t>Đoạn từ tiếp giáp đường 7/5 đến hết đất nghĩa trang Him Lam</t>
  </si>
  <si>
    <t xml:space="preserve">  Đường Sùng Phái Sinh</t>
  </si>
  <si>
    <t>23.1</t>
  </si>
  <si>
    <t>23.2</t>
  </si>
  <si>
    <t>23.3</t>
  </si>
  <si>
    <t xml:space="preserve"> - Đoạn tiếp giáp đường Nguyễn Bá Lạc đến đường Hoàng Công Chất</t>
  </si>
  <si>
    <t>Đường Lê Thái Tổ</t>
  </si>
  <si>
    <t>26.1</t>
  </si>
  <si>
    <r>
      <t xml:space="preserve"> </t>
    </r>
    <r>
      <rPr>
        <sz val="13"/>
        <rFont val="Times New Roman"/>
        <family val="1"/>
      </rPr>
      <t>Đoạn nối từ đường ASEAN đến cầu BTCT khu TĐC Khe Chít -</t>
    </r>
    <r>
      <rPr>
        <b/>
        <sz val="13"/>
        <rFont val="Times New Roman"/>
        <family val="1"/>
      </rPr>
      <t xml:space="preserve"> </t>
    </r>
    <r>
      <rPr>
        <sz val="13"/>
        <rFont val="Times New Roman"/>
        <family val="1"/>
      </rPr>
      <t>(Đường 17,5m Khe Chít II)</t>
    </r>
  </si>
  <si>
    <t>26.2</t>
  </si>
  <si>
    <t xml:space="preserve"> - Đường có khổ rộng 20,5m - Khu TĐC Thủy điện Sơn La</t>
  </si>
  <si>
    <t>26.3</t>
  </si>
  <si>
    <t>26.4</t>
  </si>
  <si>
    <t>- Đoạn từ ngã tư giao nhau đường Tôn Đức Thắng đến tiếp giáp xã Thanh Xương (hết địa phận thành phố)</t>
  </si>
  <si>
    <t>Đường Tôn Đức Thắng</t>
  </si>
  <si>
    <t>27.1</t>
  </si>
  <si>
    <t>27.2</t>
  </si>
  <si>
    <t>27.3</t>
  </si>
  <si>
    <t xml:space="preserve"> - Đoạn từ Ngã tư tiếp giáp đường Lê Thái Tổ đến tiếp giáp đường Tố Hữu</t>
  </si>
  <si>
    <t>Đường Phạm Văn Đồng</t>
  </si>
  <si>
    <t>28.1</t>
  </si>
  <si>
    <t>28.2</t>
  </si>
  <si>
    <r>
      <t xml:space="preserve">Đường Tố Hữu: </t>
    </r>
    <r>
      <rPr>
        <sz val="13"/>
        <rFont val="Times New Roman"/>
        <family val="1"/>
      </rPr>
      <t>đoạn tiếp giáp đường Hoàng Công Chất, cạnh trụ sở  Sở Tài nguyên  và Môi trường đến tiếp giáp đường Tôn Đức Thắng</t>
    </r>
  </si>
  <si>
    <t>Đường Nguyễn Trãi</t>
  </si>
  <si>
    <t>31.1</t>
  </si>
  <si>
    <t xml:space="preserve"> - Đoạn từ ngã ba đường Võ Nguyên Giáp đến cầu Bê tông thứ nhất </t>
  </si>
  <si>
    <t>31.2</t>
  </si>
  <si>
    <r>
      <t xml:space="preserve">Đường Hoàng Đạo Thúy: </t>
    </r>
    <r>
      <rPr>
        <sz val="13"/>
        <rFont val="Times New Roman"/>
        <family val="1"/>
      </rPr>
      <t>Điểm đầu tiếp giáp đường 7 tháng 5 cạnh Hồ điều hòa, bản Phiêng Bua; điểm cuối tiếp giáp ngã ba tiếp giáp đường Tố Hữu</t>
    </r>
  </si>
  <si>
    <t>Đường Lưu Viết Thoảng</t>
  </si>
  <si>
    <t>34.1</t>
  </si>
  <si>
    <t xml:space="preserve"> - Đoạn từ ngã ba đường Võ Nguyên Giáp cạnh cây xăng C4 đến đầu cầu C4 </t>
  </si>
  <si>
    <t>34.2</t>
  </si>
  <si>
    <t>- Đoạn từ cầu C4 đến ngã tư C4 tiếp giáp xã Thanh Hưng</t>
  </si>
  <si>
    <t>Đường Hoàng Văn Nô</t>
  </si>
  <si>
    <t>35.1</t>
  </si>
  <si>
    <t>- Đoạn từ ngã tư tiếp giáp đường Hoàng Công Chất (cổng Bệnh viện tỉnh) đến hết đất trụ sở Cục Thuế tỉnh Điện Biên (Tiếp giáp đường 60m)</t>
  </si>
  <si>
    <t>35.2</t>
  </si>
  <si>
    <t>- Đoạn từ tiếp giáp đường 60m đến ngã tư tiếp giáp đường Đỗ Nhuận</t>
  </si>
  <si>
    <t>35.3</t>
  </si>
  <si>
    <t>- Đoạn từ ngã tư tiếp giáp đường Đỗ Nhuận đến ngã ba rẽ vào bản Tà Lèng</t>
  </si>
  <si>
    <t>35.4</t>
  </si>
  <si>
    <t>- Đoạn từ ngã 3 rẽ vào bản Tà Lèng đến hết đất trụ sở Trung tâm Chính trị thành phố, xã Thanh Minh</t>
  </si>
  <si>
    <r>
      <t xml:space="preserve">Đường Bùi Đình Cư: </t>
    </r>
    <r>
      <rPr>
        <sz val="13"/>
        <rFont val="Times New Roman"/>
        <family val="1"/>
      </rPr>
      <t>Ngã ba tiếp giáp đường Nguyễn Văn Ty (cạnh Trường Tiểu học Noong Bua) đến ngã ba tiếp giáp đường Trịnh Văn Huyền</t>
    </r>
  </si>
  <si>
    <t>Đường Nguyễn Ngọc Bảo</t>
  </si>
  <si>
    <t>38.1</t>
  </si>
  <si>
    <t>38.2</t>
  </si>
  <si>
    <t xml:space="preserve"> - Đoạn tiếp giáp bùng binh cạnh UBND phường Noong Bua đến ngã ba tiếp giáp đường Tố Hữu (có khổ rộng 22,5 m)</t>
  </si>
  <si>
    <r>
      <t>Đường Trịnh Văn Huyền:</t>
    </r>
    <r>
      <rPr>
        <sz val="13"/>
        <rFont val="Times New Roman"/>
        <family val="1"/>
      </rPr>
      <t xml:space="preserve"> Đoạn từ ngã ba tiếp giáp đường Hoàng Công Chất đến ngã ba tiếp giáp đường Hoàng Đạo Thúy</t>
    </r>
  </si>
  <si>
    <r>
      <t xml:space="preserve">Đường Trần Văn Cam: </t>
    </r>
    <r>
      <rPr>
        <sz val="13"/>
        <rFont val="Times New Roman"/>
        <family val="1"/>
      </rPr>
      <t>Đoạn từ ngã ba tiếp giáp đường Hoàng Công Chất đến ngã ba tiếp giáp đường Trịnh Văn Huyền</t>
    </r>
  </si>
  <si>
    <r>
      <t xml:space="preserve">Đường Trần Đình Hùng: </t>
    </r>
    <r>
      <rPr>
        <sz val="13"/>
        <rFont val="Times New Roman"/>
        <family val="1"/>
      </rPr>
      <t>Từ ngã ba tiếp giáp đường Tố Hữu đến hết đất thửa 12 (đối diện bên kia đường là thửa 19) tờ bản đồ số 41</t>
    </r>
  </si>
  <si>
    <r>
      <t xml:space="preserve">Đường Lâm Viết Hữu: </t>
    </r>
    <r>
      <rPr>
        <sz val="13"/>
        <rFont val="Times New Roman"/>
        <family val="1"/>
      </rPr>
      <t>Từ ngã ba tiếp giáp đường Tố Hữu đến hết đất thửa 29 (đối diện bên kia đường là thửa 38) tờ bản đồ số 41</t>
    </r>
  </si>
  <si>
    <r>
      <t xml:space="preserve">Đường Chu Văn Khâm: </t>
    </r>
    <r>
      <rPr>
        <sz val="13"/>
        <rFont val="Times New Roman"/>
        <family val="1"/>
      </rPr>
      <t>từ ngã ba tiếp giáp đường Tố Hữu đến hết đất nhà văn hóa phố 1 (đối diện bên kia đường là thửa 54) tờ bản đồ số 41</t>
    </r>
  </si>
  <si>
    <r>
      <t xml:space="preserve">Đường Nguyễn Văn Ty: </t>
    </r>
    <r>
      <rPr>
        <sz val="13"/>
        <rFont val="Times New Roman"/>
        <family val="1"/>
      </rPr>
      <t>Từ ngã ba tiếp giáp đường Tố Hữu đến hết đất thửa 33 (đối diện bên kia đường là thửa 65) tờ bản đồ 22</t>
    </r>
  </si>
  <si>
    <t>Đường Hoàng Cầm</t>
  </si>
  <si>
    <t>46.1</t>
  </si>
  <si>
    <t xml:space="preserve"> - Đoạn tiếp giáp đường Võ Nguyên Giáp vào đến hết đất Nhà thi đấu đa năng tỉnh Điện Biên (2 bên đường) - Đường 32 m</t>
  </si>
  <si>
    <t>46.2</t>
  </si>
  <si>
    <t xml:space="preserve"> - Đoạn tiếp giáp đường 32m đến ngã ba tiếp giáp đường Đặng Đức Song </t>
  </si>
  <si>
    <t>Đường Đỗ Nhuận</t>
  </si>
  <si>
    <t>49.1</t>
  </si>
  <si>
    <t>- Ngã ba tiếp giáp đường Võ Nguyên Giáp đến hết đất khách sạn Him Lam</t>
  </si>
  <si>
    <t>49.2</t>
  </si>
  <si>
    <t>- Đoạn tiếp giáp đất khách sạn Him Lam đến ngã ba tiếp giáp đường Hoàng Văn Nô</t>
  </si>
  <si>
    <t>Đường Đặng Đức Song</t>
  </si>
  <si>
    <t>51.1</t>
  </si>
  <si>
    <t>- Đoạn tiếp giáp đường Võ Nguyên Giáp đến hết đất Công ty Xăng dầu Điện Biên, phía bên kia hết đất số nhà 68 (bao gồm cả đoạn rẽ lên khu nhà ở Tân Thanh)</t>
  </si>
  <si>
    <t>51.2</t>
  </si>
  <si>
    <t>Đường Nguyễn Bá Lạc</t>
  </si>
  <si>
    <t>52.1</t>
  </si>
  <si>
    <t xml:space="preserve"> - Đoạn đường 27 m tiếp giáp đường Trường Chinh đến tiếp giáp đường 13 m</t>
  </si>
  <si>
    <t>52.2</t>
  </si>
  <si>
    <t xml:space="preserve"> - Đoạn đường 13 m: nối tiếp đường 27 m (cổng sau trường sư phạm) đến ngã tư tiếp giáp đường Sùng Phái Sinh</t>
  </si>
  <si>
    <t>Đường Phan Tư</t>
  </si>
  <si>
    <t>53.1</t>
  </si>
  <si>
    <t xml:space="preserve"> - Đoạn từ ngã tư tiếp giáp đường Lê Trọng Tấn (chân dốc Ta Pô) đến cổng phụ Trung tâm Thương mại thành phố, đối diện bên kia hết đất số nhà 37D</t>
  </si>
  <si>
    <t>53.2</t>
  </si>
  <si>
    <t xml:space="preserve"> - Đoạn từ cổng phụ Trung tâm Thương mại thành phố, đối diện bên kia tiếp giáp đất số nhà 37D đến tiếp giáp khu quy hoạch tổng mặt bằng khu vui chơi giải trí ven sông Nậm Rốm (Huy Toan)</t>
  </si>
  <si>
    <t>Đường Tạ Quốc Luật</t>
  </si>
  <si>
    <t>56.1</t>
  </si>
  <si>
    <t>- Đoạn từ tiếp giáp đường Bế Văn Đàn đến ngã tư tiếp giáp đường 28 m khu Tái định cư số 3 (Cảng hàng không Điện Biên Phủ)</t>
  </si>
  <si>
    <t>56.2</t>
  </si>
  <si>
    <t>Đường Hoàng Đăng Vinh</t>
  </si>
  <si>
    <t>57.1</t>
  </si>
  <si>
    <t xml:space="preserve">- Đoạn từ ngã ba tiếp giáp đường Tạ Quốc Luật (Sở chỉ huy tập đoàn cứ điểm Điện Biên Phủ) đến ngã ba tiếp giáp khu Tái định cư số III (Cảng hàng không Điện Biên Phủ) </t>
  </si>
  <si>
    <t>57.2</t>
  </si>
  <si>
    <t>- Đoạn từ ngã ba tiếp giáp đường 13,5m (thửa 01 lô TDC20) đến hết thửa 07 lô TDC28- khu Tái định cư số III (Cảng hàng không Điện Biên Phủ)</t>
  </si>
  <si>
    <t>Đường Dương Quảng Châu</t>
  </si>
  <si>
    <t>58.1</t>
  </si>
  <si>
    <t>- Đoạn từ ngã ba tiếp giáp đường Quyết Tiến đến ngã ba tiếp giáp đất Trụ sở Liên minh Hợp tác xã</t>
  </si>
  <si>
    <t>58.2</t>
  </si>
  <si>
    <t>- Đoạn từ ngã ba tiếp giáp đất Trụ sở Liên minh Hợp tác xã đến ngã tư tiếp giáp đường 13,5 m Khu tái định cư mở rộng</t>
  </si>
  <si>
    <t>58.3</t>
  </si>
  <si>
    <t>- Từ ngã tư tiếp giáp đất Trường Cao đẳng Nghề Điện Biên đến ngã ba tiếp giáp đường bê tông 13,5 m Khu tái định cư C13</t>
  </si>
  <si>
    <t>58.4</t>
  </si>
  <si>
    <t>- Từ ngã ba tiếp giáp đường bê tông 13,5 m Khu tái định cư C13 đến ngã ba tiếp giáp đường Nguyễn Hữu Thọ</t>
  </si>
  <si>
    <t>Đường Hoàng Khắc Dược</t>
  </si>
  <si>
    <t>59.1</t>
  </si>
  <si>
    <t>59.2</t>
  </si>
  <si>
    <t xml:space="preserve"> Các đường còn lại tiếp giáp đường Võ Nguyên Giáp</t>
  </si>
  <si>
    <t>63.1</t>
  </si>
  <si>
    <t>63.2</t>
  </si>
  <si>
    <t>63.3</t>
  </si>
  <si>
    <t>63.4</t>
  </si>
  <si>
    <t>63.5</t>
  </si>
  <si>
    <t>63.6</t>
  </si>
  <si>
    <t>63.7</t>
  </si>
  <si>
    <t>63.8</t>
  </si>
  <si>
    <t>63.9</t>
  </si>
  <si>
    <t>63.10</t>
  </si>
  <si>
    <t>63.11</t>
  </si>
  <si>
    <t>63.12</t>
  </si>
  <si>
    <t>63.13</t>
  </si>
  <si>
    <t>63.14</t>
  </si>
  <si>
    <t>63.15</t>
  </si>
  <si>
    <t>63.16</t>
  </si>
  <si>
    <t>63.17</t>
  </si>
  <si>
    <t>63.18</t>
  </si>
  <si>
    <t>63.19</t>
  </si>
  <si>
    <t>63.20</t>
  </si>
  <si>
    <t>63.21</t>
  </si>
  <si>
    <t xml:space="preserve"> - Các đường tiếp giáp với đường Võ Nguyên Giáp vào các khu dân cư có khổ rộng từ 7 m trở  lên thuộc Đoạn còn lại đến hết địa phận Thành phố (đến cầu bản Ten) là đường nhựa hoặc bê tông (100 m đầu, tính trọn thửa)</t>
  </si>
  <si>
    <t>63.22</t>
  </si>
  <si>
    <t xml:space="preserve"> - Các đường tiếp giáp với đường Võ Nguyên Giáp vào các khu dân cư có khổ rộng từ 7m trở  lên thuộc Đoạn còn lại đến hết địa phận Thành phố (đến cầu bản Ten) là đường nhựa hoặc bê tông (từ mét thứ 101 trở đi, tính trọn thửa)</t>
  </si>
  <si>
    <t>63.23</t>
  </si>
  <si>
    <t xml:space="preserve"> - Các đường tiếp giáp với đường Võ Nguyên Giáp vào các khu dân cư có khổ rộng &lt; 7m  thuộc Đoạn còn lại đến hết địa phận Thành phố (đến cầu bản Ten) là đường nhựa hoặc bê tông (100m đầu, tính trọn thửa)</t>
  </si>
  <si>
    <t>63.24</t>
  </si>
  <si>
    <t xml:space="preserve"> - Các đường tiếp giáp với đường Võ Nguyên Giáp vào các khu dân cư có khổ rộng &lt; 7m  thuộc Đoạn còn lại đến hết địa phận Thành phố (đến cầu bản Ten) là đường nhựa hoặc bê tông (từ mét thứ 101 trở đi, tính trọn thửa)</t>
  </si>
  <si>
    <t>63.25</t>
  </si>
  <si>
    <t>63.26</t>
  </si>
  <si>
    <t>63.27</t>
  </si>
  <si>
    <t>63.28</t>
  </si>
  <si>
    <t>63.29</t>
  </si>
  <si>
    <t>63.30</t>
  </si>
  <si>
    <t>63.31</t>
  </si>
  <si>
    <t>63.32</t>
  </si>
  <si>
    <t>63.33</t>
  </si>
  <si>
    <t>63.34</t>
  </si>
  <si>
    <t>63.35</t>
  </si>
  <si>
    <t>63.36</t>
  </si>
  <si>
    <t>Đường nối từ đường Sùng Phái Sinh đến ngã tư tiếp giáp đường Hoàng Công Chất (Đường đi nghĩa trang Hòa Bình)</t>
  </si>
  <si>
    <t>64.1</t>
  </si>
  <si>
    <t>64.2</t>
  </si>
  <si>
    <t xml:space="preserve"> Các đường còn lại trong các tổ dân phố</t>
  </si>
  <si>
    <t>65.1</t>
  </si>
  <si>
    <t>65.2</t>
  </si>
  <si>
    <t>65.3</t>
  </si>
  <si>
    <t xml:space="preserve"> - Các đường trong khu dân cư có khổ rộng 15 m trở lên là đường nhựa, bê tông</t>
  </si>
  <si>
    <t>65.4</t>
  </si>
  <si>
    <t xml:space="preserve"> - Các đường trong khu dân cư có khổ rộng 11,5 m đến dưới 15 m là đường nhựa, bê tông</t>
  </si>
  <si>
    <t>65.5</t>
  </si>
  <si>
    <t xml:space="preserve"> - Các đường trong khu dân cư có khổ rộng 7 m đến dưới 11,5 m là đường nhựa, bê tông</t>
  </si>
  <si>
    <t>65.6</t>
  </si>
  <si>
    <t xml:space="preserve"> - Các đường nhựa, bê tông có khổ rộng từ 5 m đến dưới 7 m</t>
  </si>
  <si>
    <t>65.7</t>
  </si>
  <si>
    <t xml:space="preserve"> - Các đường  nhựa, bê tông có khổ rộng từ 3 m đến dưới 5 m </t>
  </si>
  <si>
    <t>65.8</t>
  </si>
  <si>
    <t xml:space="preserve"> - Các đường nhựa, bê tông còn lại dưới 3 m</t>
  </si>
  <si>
    <t>65.9</t>
  </si>
  <si>
    <t xml:space="preserve"> - Các đường trong khu dân cư có khổ rộng 7 m đến dưới 11,5 m là đường đất, cấp phối </t>
  </si>
  <si>
    <t>65.10</t>
  </si>
  <si>
    <t xml:space="preserve"> - Các đường trong khu dân cư có khổ rộng 11,5 m đến dưới 15 m là đường đất, cấp phối </t>
  </si>
  <si>
    <t>65.11</t>
  </si>
  <si>
    <t xml:space="preserve"> - Các đường trong khu dân cư có khổ rộng 15 m trở lên là đường đất, cấp phối</t>
  </si>
  <si>
    <t>65.12</t>
  </si>
  <si>
    <t xml:space="preserve"> - Các đường đất, cấp phối có khổ rộng từ 5 m đến dưới 7 m </t>
  </si>
  <si>
    <t>65.13</t>
  </si>
  <si>
    <t xml:space="preserve"> - Các đường đất, cấp phối có khổ rộng từ 3 m đến dưới 5 m </t>
  </si>
  <si>
    <t>65.14</t>
  </si>
  <si>
    <t xml:space="preserve"> - Các đường đất còn lại dưới 3 m</t>
  </si>
  <si>
    <t xml:space="preserve"> Các đường còn lại trong các bản</t>
  </si>
  <si>
    <t>66.1</t>
  </si>
  <si>
    <t>66.2</t>
  </si>
  <si>
    <t>66.3</t>
  </si>
  <si>
    <t>66.4</t>
  </si>
  <si>
    <t>66.5</t>
  </si>
  <si>
    <t xml:space="preserve"> - Các đường nhựa, bê tông có khổ rộng từ 3 m đến dưới 5 m </t>
  </si>
  <si>
    <t>66.6</t>
  </si>
  <si>
    <t>66.7</t>
  </si>
  <si>
    <t>66.8</t>
  </si>
  <si>
    <t>66.9</t>
  </si>
  <si>
    <t>66.10</t>
  </si>
  <si>
    <t>66.11</t>
  </si>
  <si>
    <t>66.12</t>
  </si>
  <si>
    <t>Đường trong khu du lịch sinh thái Him Lam và các đường nối vào khu du lịch sinh thái Him Lam</t>
  </si>
  <si>
    <t>Khu Trung tâm thương mại và Nhà ở thương mại thành phố Điện Biên Phủ</t>
  </si>
  <si>
    <t xml:space="preserve">Đường Võ Nguyên Giáp </t>
  </si>
  <si>
    <t>Đường cạnh Quảng trường 7/5 (đường 14m)</t>
  </si>
  <si>
    <t>Đường khổ rộng 13m</t>
  </si>
  <si>
    <t>Đường khổ rộng 10m</t>
  </si>
  <si>
    <t>Đoạn từ ngã ba đường Phan Đình Giót đến ngã ba đường cạnh Quảng trường 7/5</t>
  </si>
  <si>
    <t>Trung tâm xã Thanh Minh</t>
  </si>
  <si>
    <t>Các đường bê tông thuộc tổ 1, 2</t>
  </si>
  <si>
    <t>Đường Lia 1: Đoạn từ đầu cầu BTCT đến hết đất trường THCS Thanh Minh</t>
  </si>
  <si>
    <t>Đoạn từ ngã 3 rẽ vào bản Tà Lèng đến hết đất trụ sở UBND xã Tà Lèng (cũ)</t>
  </si>
  <si>
    <t>Đường du lịch Tà Lèng - Mường Phăng</t>
  </si>
  <si>
    <t>8.1</t>
  </si>
  <si>
    <t>Đoạn từ tiếp giáp đất trụ sở UBND xã Tà Lèng (cũ) đến hết đất vườn ươm cây giống Mắc ca</t>
  </si>
  <si>
    <t>8.2</t>
  </si>
  <si>
    <t>Đoạn từ tiếp giáp đất vườn ươm cây giống Mắc ca đến hết địa phận bản Kê Nênh</t>
  </si>
  <si>
    <t>8.3</t>
  </si>
  <si>
    <t>Đoạn từ giáp địa phận bản Kê Nênh đến hết địa phận xã Thanh Minh</t>
  </si>
  <si>
    <t>Các đường còn lại thuộc bản Nà Nghè</t>
  </si>
  <si>
    <r>
      <t>Đường Mường Then:</t>
    </r>
    <r>
      <rPr>
        <sz val="13"/>
        <rFont val="Times New Roman"/>
        <family val="1"/>
      </rPr>
      <t xml:space="preserve"> Đoạn từ giáp địa phận phường Điện Biên Phủ đến ngã ba tiếp giáp đường Lưu Viết Thoảng</t>
    </r>
  </si>
  <si>
    <t xml:space="preserve">- Đoạn từ ngã tư tiếp giáp đường Hoàng Công Chất (cổng Bệnh viện tỉnh) đến giáp ngã ba rẽ vào bản Phiêng Bua </t>
  </si>
  <si>
    <r>
      <t xml:space="preserve">Đường vành đai 3 (Asean): </t>
    </r>
    <r>
      <rPr>
        <sz val="13"/>
        <rFont val="Times New Roman"/>
        <family val="1"/>
      </rPr>
      <t xml:space="preserve">Đoạn từ ngã ba tiếp giáp đường Hoàng Văn Nô đến hết địa phận </t>
    </r>
    <r>
      <rPr>
        <b/>
        <sz val="13"/>
        <rFont val="Times New Roman"/>
        <family val="1"/>
      </rPr>
      <t>phường Mường Thanh</t>
    </r>
  </si>
  <si>
    <t>Khu vực xã Thanh Xương cũ</t>
  </si>
  <si>
    <t>Đoạn từ Huyện đội Điện Biên đến hết đất của Công an huyện (đường nhựa)</t>
  </si>
  <si>
    <t>Đường nội bộ 29,5m</t>
  </si>
  <si>
    <t>Đường nội bộ 22,5m</t>
  </si>
  <si>
    <t>Đường nội bộ 13,5m</t>
  </si>
  <si>
    <t>Đường nội bộ 11,5m</t>
  </si>
  <si>
    <t>Đường nội bộ 10,5m</t>
  </si>
  <si>
    <r>
      <t>QL 279:</t>
    </r>
    <r>
      <rPr>
        <sz val="13"/>
        <rFont val="Times New Roman"/>
        <family val="1"/>
      </rPr>
      <t xml:space="preserve"> Đoạn từ tiếp giáp cây xăng của Công ty TNHH TM và XD Nam Linh Trang, về phía đông giáp thửa đất số 191 tờ bản đồ số 361-a đến ranh giới giáp xã Thanh An.</t>
    </r>
  </si>
  <si>
    <r>
      <t xml:space="preserve">Đường vành đai 2 (Noong Bua - Pú Tửu): </t>
    </r>
    <r>
      <rPr>
        <sz val="13"/>
        <rFont val="Times New Roman"/>
        <family val="1"/>
      </rPr>
      <t>Đoạn tiếp giáp thành phố Điện Biên Phủ đến ngã tư đường rẽ vào đội 2, đội 10.</t>
    </r>
  </si>
  <si>
    <r>
      <t xml:space="preserve">Đường vành đai 2 (Noong Bua - Pú Tửu): </t>
    </r>
    <r>
      <rPr>
        <sz val="13"/>
        <rFont val="Times New Roman"/>
        <family val="1"/>
      </rPr>
      <t>Đoạn tiếp giáp từ ngã tư đường rẽ vào đội 2, đội 10 đến giáp trường tiểu học số 1 Thanh Xương.</t>
    </r>
  </si>
  <si>
    <r>
      <t xml:space="preserve">Đường đi Pú Tửu: </t>
    </r>
    <r>
      <rPr>
        <sz val="13"/>
        <rFont val="Times New Roman"/>
        <family val="1"/>
      </rPr>
      <t>Đoạn từ tiếp giáp vị trí 3 QL 279 qua ngã ba Huổi Hốc đi đội 7 đến Kênh thủy nông; qua đội 11 đến Kênh thủy nông.</t>
    </r>
  </si>
  <si>
    <t>Đường bê tông vào Trung tâm huyện (trừ vị trí 1,2,3 đường vành đai 2) đoạn từ nhà ông Lẻ đến giáp bờ mương</t>
  </si>
  <si>
    <t>Đường bê tông vào Trung tâm huyện đoạn từ hết đất nhà ông Yên đến giáp khu Trung tâm huyện lỵ mới</t>
  </si>
  <si>
    <t>Các đường liên thôn, nội thôn, ngõ Khu vực bản Ten, bản Pá Luống, Đội C17; bản Bom La; bản Noong Nhai và Đội 18 (trừ các vị trí 1, 2, 3 QL279)</t>
  </si>
  <si>
    <t>Đường phía Đông: Đoạn từ giáp xã Thanh An đến hết ranh giới thành phố Điện Biên Phủ</t>
  </si>
  <si>
    <t>Các vị trí còn lại trong xã</t>
  </si>
  <si>
    <t>Đoạn từ đường vành đai 2 đến Trung tâm huyện lỵ Pú Tửu (tuyến đường mở mới vào trung tâm huyện lỵ Pú Tửu, trừ vị trí 1, 2, 3 đường vành đai 2)</t>
  </si>
  <si>
    <t>Khu dân cư mới Bom La</t>
  </si>
  <si>
    <t>Đường nội bộ 25m (Các lô LK1+LK2+LK5)</t>
  </si>
  <si>
    <t>Đường nội bộ 25m (Các lô LK3+LK4)</t>
  </si>
  <si>
    <t>Đường nội bộ 20,5m (Các lô LK13+LK14)</t>
  </si>
  <si>
    <t>Đường nội bộ 15m (Lô LK1)</t>
  </si>
  <si>
    <t>Đường nội bộ 15m (Lô LK13)</t>
  </si>
  <si>
    <t>Đường nội bộ 15m (Lô BT11+BT12)</t>
  </si>
  <si>
    <t>Đường nội bộ 13m (Lô LK2 + LK3 + LK15 + LK16 + LK17 + LK18 + LK19 + LK21)</t>
  </si>
  <si>
    <t>Đường nội bộ 13m (Lô BT11+LK16)</t>
  </si>
  <si>
    <t>2. PHƯỜNG MƯỜNG THANH</t>
  </si>
  <si>
    <t>1. PHƯỜNG ĐIỆN BIÊN PHỦ</t>
  </si>
  <si>
    <t>3. PHƯỜNG MƯỜNG LAY</t>
  </si>
  <si>
    <t>- Đoạn từ ngã ba Hải Quan đến ngã ba tiếp giáp đường Hòa Bình (rẽ vào trụ sở Phường Tân Thanh), đối diện bên kia đường hết đất số nhà 768</t>
  </si>
  <si>
    <t>24.682</t>
  </si>
  <si>
    <t>- Đoạn từ ngã ba tiếp giáp đường Hòa Bình (rẽ vào trụ sở Phường Tân Thanh), đến ngã ba rẽ vào đường Trường Chinh, đối diện bên kia đường đến hết SN 650</t>
  </si>
  <si>
    <t>20.146</t>
  </si>
  <si>
    <t>- Đoạn từ ngã ba rẽ vào đường Trường Chinh đối diện bên kia đường tiếp giáp đất SN 650 đến đường Hoàng Cầm, đối diện sang bên kia đường hết đất SN 471</t>
  </si>
  <si>
    <t>16.303</t>
  </si>
  <si>
    <t>- Đoạn từ ngã ba Hải quan đến hết cầu trắng (trừ đoạn Khu Trung tâm thương mại và Nhà ở thương mại thành phố Điện Biên Phủ)</t>
  </si>
  <si>
    <t>- Đoạn từ cầu trắng (giáp phường Mường Thanh) đến đường vào trụ sở công ty Khoáng sản, đối diện bên kia đường đến hết số nhà 35</t>
  </si>
  <si>
    <t>15.393</t>
  </si>
  <si>
    <t>- Đoạn còn lại đến hết địa phận Thành phố (đến cầu bản Ten)</t>
  </si>
  <si>
    <t>- Đoạn từ ngã ba rẽ vào đường Hoàng Cầm, đối diện sang bên kia đường tiếp giáp đất SN 471 đến hết cây xăng số 1, đối diện sang bên kia đường hết đất số nhà 144</t>
  </si>
  <si>
    <t>11.200</t>
  </si>
  <si>
    <t>- Đoạn từ Cây xăng số 1, đối diện sang bên kia đường tiếp giáp đất số nhà 144 đến hết ký túc xá Lào, phía bên kia đường hết đất số nhà 26 cổng trường Cao đẳng KT- KT.</t>
  </si>
  <si>
    <t>7.840</t>
  </si>
  <si>
    <t>- Đoạn từ ký túc xá Lào, phía bên kia đường tiếp giáp đất số nhà 26 cổng trường Cao đẳng KT-KT đến đầu cầu Huổi Phạ (ngã ba rẽ vào đường Đỗ Nhuận)</t>
  </si>
  <si>
    <t>6.230</t>
  </si>
  <si>
    <t>- Đoạn từ ngã ba Hải quan đến hết cầu Thanh Bình</t>
  </si>
  <si>
    <t>- Đoạn từ cầu Thanh Bình đến ngã ba tiếp giáp đường Nguyễn Hữu Thọ</t>
  </si>
  <si>
    <t>Đường Trường Chinh</t>
  </si>
  <si>
    <t>- Đoạn tiếp giáp Võ Nguyên Giáp đến đường rẽ vào trường PTDT nội trú tỉnh, đối diện bên kia đường đến hết đất SN 67</t>
  </si>
  <si>
    <t>15.015</t>
  </si>
  <si>
    <t>- Đoạn từ đường rẽ vào trường PTDT nội trú tỉnh, đối diện bên kia đường từ tiếp giáp đất SN 69 đến ngã tư đường Hoàng Công Chất (Trường tiểu học Hà Nội - Điện Biên Phủ)</t>
  </si>
  <si>
    <t>12.726</t>
  </si>
  <si>
    <t>Đường Nguyễn Hữu Thọ</t>
  </si>
  <si>
    <t>- Đoạn từ ngã ba tiếp giáp đường Trần Đăng Ninh đến tiếp giáp đất cây xăng số 15 (cây xăng Quân đội) đối diện sang bên kia đường là cổng vào Cảng hàng không</t>
  </si>
  <si>
    <t>12.390</t>
  </si>
  <si>
    <t>- Đoạn từ cây xăng số 15 (cây xăng Quân đội), phía bên kia đường là cổng vào Cảng hàng không đến ngã ba tiếp giáp đường Hoàng Khắc Dược</t>
  </si>
  <si>
    <t>7.700</t>
  </si>
  <si>
    <t>Đường Nguyễn Chí Thanh</t>
  </si>
  <si>
    <t>- Đoạn từ ngã ba tiếp giáp đường Trần Đăng Ninh đến ngã tư đường Bế Văn Đàn</t>
  </si>
  <si>
    <t>- Đoạn từ ngã tư tiếp giáp đường Bế Văn Đàn đến ngã ba đường Phạm Văn Đồng</t>
  </si>
  <si>
    <t>- Ngã ba đường Võ Nguyên Giáp (Chi nhánh ngân hàng phát triển) đến hết cầu Mường Thanh</t>
  </si>
  <si>
    <t>- Đoạn từ cầu Mường Thanh đến tiếp giáp đất Cảng hàng không (đường vào xã Thanh Luông cũ)</t>
  </si>
  <si>
    <t>Đường cạnh Bảo tàng: Đoạn từ ngã ba tiếp giáp đường Võ Nguyên Giáp đến ngã ba tiếp giáp đường Mường Then</t>
  </si>
  <si>
    <t>Đường Hoàng Văn Thái: Đoạn từ tiếp giáp đường Võ Nguyên Giáp (Ngã tư nghĩa trang A1) đến ngã tư tiếp giáp đường Hoàng Công Chất (Trường tiểu học Hà Nội - Điện Biên Phủ)</t>
  </si>
  <si>
    <t>Đường nối đường Hoàng Văn Thái đến đường Hoàng Công Chất (Từ ngã ba Tòa Án tỉnh cũ đến ngã tư rẽ vào cổng phụ Tỉnh đội)</t>
  </si>
  <si>
    <t>Đường Hoàng Công Chất</t>
  </si>
  <si>
    <t>- Đoạn từ ngã tư tiếp giáp đường Võ Nguyên Giáp đến ngã tư Trường tiểu học Hà Nội - Điện Biên Phủ</t>
  </si>
  <si>
    <t>- Đoạn từ ngã tư Trường tiểu học Hà Nội - Điện Biên Phủ đến ngã tư rẽ vào cổng phụ tỉnh đội, đối diện bên kia đường đến hết đất số nhà 155</t>
  </si>
  <si>
    <t>8.820</t>
  </si>
  <si>
    <t>- Đoạn từ ngã tư rẽ vào cổng phụ Tỉnh Đội đến hết SN 221,đối diện bên kia đường là rẽ vào ngõ 246, SN 246</t>
  </si>
  <si>
    <t>10.220</t>
  </si>
  <si>
    <t>- Đoạn tiếp giáp SN 221 đối diện bên kia đường là lối rẽ vào ngõ 246, đến ngã ba rẽ vào đường Tố Hữu (hết địa phận phường Mường Thanh). Đối diện hết đất số nhà 237</t>
  </si>
  <si>
    <t>- Đoạn từ ngã ba đường Tố Hữu (hết địa phận phường Mường Thanh). Đối diện hết đất số nhà 237 đến ngã tư đường Hoàng Văn Nô (cổng bệnh viện Đa khoa tỉnh)</t>
  </si>
  <si>
    <t>6.839</t>
  </si>
  <si>
    <t>- Đoạn từ ngã tư đường Hoàng Văn Nô (cổng bệnh viện Đa khoa tỉnh) đến hết đất trường Cao đẳng Y tế</t>
  </si>
  <si>
    <t>- Đoạn từ ngã ba tiếp giáp đường Võ Nguyên Giáp (cạnh Karaoke Hoàng Gia) đến ngã tư tiếp giáp đường Phan Tư.</t>
  </si>
  <si>
    <t>- Đoạn từ ngã tư tiếp giáp đường Phan Tư đến giáp đất Trung đoàn 82</t>
  </si>
  <si>
    <t>4.599</t>
  </si>
  <si>
    <t>Đường Tôn Thất Tùng: Đoạn từ ngã ba tiếp giáp đường Hoàng Văn Thái đến cổng Tỉnh đội</t>
  </si>
  <si>
    <t>Quốc lộ 12: Đoạn từ ngã ba rẽ vào UBND xã Thanh Hưng đến Ngã tư C4</t>
  </si>
  <si>
    <t>Đường Lò Văn Hặc: đoạn từ ngã ba tiếp giáp đường Trần Đăng Ninh đến ngã ba tiếp giáp đường Nguyễn Hữu Thọ</t>
  </si>
  <si>
    <t>Đường Trần Văn Thọ: Đoạn từ ngã ba tiếp giáp đường Võ Nguyên Giáp (cạnh Công An tỉnh) đến hết đất Bộ chỉ huy biên phòng tỉnh</t>
  </si>
  <si>
    <t>Đường 13/3: Đoạn từ đất Bộ chỉ huy biên phòng tỉnh, đối diện là hết đất số nhà 01 đến tiếp giáp đất di tích đề kháng Him Lam, đối diện hết đất số nhà 34</t>
  </si>
  <si>
    <t>Đường cạnh quảng trường 7/5: Đoạn từ ngã ba tiếp giáp đường Võ Nguyên Giáp đến ngã ba tiếp giáp đường Phan Đình Giót (trừ đoạn Khu Trung tâm thương mại và Nhà ở thương mại thành phố Điện Biên Phủ)</t>
  </si>
  <si>
    <t>Đường Phan Đình Giót: Đoạn từ ngã ba tiếp giáp đường Võ Nguyên Giáp (cạnh UBND tỉnh) đến ngã ba tiếp giáp đường Trường Chinh (Sân vận động)</t>
  </si>
  <si>
    <t>Đường Trần Can: ngã ba tiếp giáp đường Võ Nguyên Giáp (cạnh Quảng trường 7/5) đến ngã ba tiếp giáp đường Trường Chinh (chợ Trung tâm III)</t>
  </si>
  <si>
    <t>Các đường nhánh nối từ Võ Nguyên Giáp sang đường Nguyễn Chí Thanh</t>
  </si>
  <si>
    <t>- Đoạn từ ngã ba tiếp giáp đường Võ Nguyên Giáp (Đối diện cây xăng công an tỉnh) đến ngã ba tiếp giáp đường 7/5</t>
  </si>
  <si>
    <t>5.943</t>
  </si>
  <si>
    <t>Đường Sùng Phái Sinh</t>
  </si>
  <si>
    <t>- Đoạn từ Ngã ba tiếp giáp đường Võ Nguyên Giáp đến hết đất Chi nhánh Điện Thành Phố, bên kia đường đến ngõ vào phố 15 (phường Him Lam).</t>
  </si>
  <si>
    <t>8.890</t>
  </si>
  <si>
    <t>- Đoạn tiếp giáp đất Chi nhánh Điện Thành Phố, bên kia đường tiếp giáp ngõ vào phố 15 (phường Him Lam) đến ngã tư đường Nguyên Bá Lạc</t>
  </si>
  <si>
    <t>7.168</t>
  </si>
  <si>
    <t>- Đoạn tiếp giáp đường Nguyễn Bá Lạc đến đường Hoàng Công Chất</t>
  </si>
  <si>
    <t>Đường rẽ vào xí nghiệp gạch: Đoạn tiếp giáp đường Võ Nguyên Giáp đến ngã ba tiếp giáp đường 11,5m</t>
  </si>
  <si>
    <t>Đường Hòa Bình: Đoạn tiếp giáp đường Võ Nguyên Giáp (qua trụ sở phường Tân Thanh) đến ngã ba tiếp giáp đường Võ Nguyên Giáp (đối diện cổng Sở Nông nghiệp và Phát triển nông thôn)</t>
  </si>
  <si>
    <t>Đoạn nối từ đường ASEAN đến cầu BTCT khu TĐC Khe Chít - (Đường 17,5m Khe Chít II)</t>
  </si>
  <si>
    <t>- Đường có khổ rộng 20,5m - Khu TĐC Thủy điện Sơn La</t>
  </si>
  <si>
    <t>6.041</t>
  </si>
  <si>
    <t>- Đoạn nối tiếp khu TĐC Thủy điện Sơn La - Phường Noong Bua đến ngã tư giao nhau với đường Tôn Đức Thắng</t>
  </si>
  <si>
    <t>- Đoạn từ tiếp giáp đường Hoàng Văn Thái đến ngã ba suối Hồng Líu (Hết địa phận phường Mường Thanh)</t>
  </si>
  <si>
    <t>- Đoạn từ ngã ba suối Hồng Líu (Hết địa phận phường Mường Thanh) đến ngã tư tiếp giáp đường Lê Thái Tổ</t>
  </si>
  <si>
    <t>- Đoạn từ Ngã tư tiếp giáp đường Lê Thái Tổ đến tiếp giáp đường Tố Hữu</t>
  </si>
  <si>
    <t>- Đoạn tiếp giáp đường Võ Nguyên Giáp (Ngã tư rạp chiếu bóng) đến cầu A1</t>
  </si>
  <si>
    <t>- Đoạn từ đầu cầu A1 đến ngã ba tiếp giáp đường Trần Đăng Ninh</t>
  </si>
  <si>
    <t>Đường Hoàng Anh: Đoạn từ ngã ba chợ C13 đến bờ mương Độc Lập tiếp giáp xã Thanh Nưa</t>
  </si>
  <si>
    <t>Đường Tố Hữu: đoạn tiếp giáp đường Hoàng Công Chất, cạnh trụ sở Sở Tài Nguyên - Môi trường đến tiếp giáp đường Tôn Đức Thắng</t>
  </si>
  <si>
    <t>- Đoạn từ ngã ba đường Võ Nguyên Giáp đến cầu Bê tông thứ nhất</t>
  </si>
  <si>
    <t>- Đoạn từ cầu Bê tông thứ nhất đến bờ mương</t>
  </si>
  <si>
    <t>Đường Hoàng Đạo Thúy: Điểm đầu tiếp giáp đường 07 tháng 5 cạnh Hồ Điều Hòa, bản Phiêng Bua; điểm cuối tiếp giáp ngã ba tiếp giáp đường Tố Hữu</t>
  </si>
  <si>
    <t>Đường Mường Then: Đoạn từ ngã ba tiếp giáp đường Phạm Văn Đồng đến ngã ba tiếp giáp đường Lưu Viết Thoảng</t>
  </si>
  <si>
    <t>Đường Lưu Viết Thoảng:</t>
  </si>
  <si>
    <t>- Đoạn từ ngã ba đường Võ Nguyên Giáp cạnh cây xăng C4 đến đầu cầu C4</t>
  </si>
  <si>
    <t>6.020</t>
  </si>
  <si>
    <t>6.272</t>
  </si>
  <si>
    <t>4.032</t>
  </si>
  <si>
    <t>Đường Hà Văn Nọa: Đoạn từ ngã ba tiếp giáp đường Nguyễn Hữu Thọ đến ngã ba tiếp giáp đường Dương Quảng Châu</t>
  </si>
  <si>
    <t>Đường Bùi Đình Cư: ngã ba tiếp giáp đường Nguyễn Văn Ty (cạnh Trường Tiểu học Noong Bua) đến ngã ba tiếp giáp đường Trịnh Văn Huyền</t>
  </si>
  <si>
    <t>- Đoạn từ ngã ba tiếp giáp đường Hoàng Công Chất đến bùng binh cạnh UBND phường Noong Bua (có khổ rộng 36m)</t>
  </si>
  <si>
    <t>6.832</t>
  </si>
  <si>
    <t>- Đoạn tiếp giáp bùng binh cạnh UBND phường Noong Bua đến ngã ba tiếp giáp đường Tố Hữu (có khổ rộng 22,5m)</t>
  </si>
  <si>
    <t>6.034</t>
  </si>
  <si>
    <t>Đường Trịnh Văn Huyền: đoạn từ ngã ba tiếp giáp đường Hoàng Công Chất đến ngã ba tiếp giáp đường Hoàng Đạo Thúy</t>
  </si>
  <si>
    <t>Đường Trần Văn Cam: đoạn từ ngã ba tiếp giáp đường Hoàng Công Chất đến ngã ba tiếp giáp đường Trịnh Văn Huyền</t>
  </si>
  <si>
    <t>Đường Đặng Đình Hồ: đoạn từ ngã ba tiếp giáp đường Hoàng Đạo Thúy đến ngã ba tiếp giáp cổng Bệnh viện Lao Điện Biên</t>
  </si>
  <si>
    <t>6 0^4</t>
  </si>
  <si>
    <t>Đường Trần Đình Hùng: từ ngã ba tiếp giáp đường Tố Hữu đến hết đất thửa 12 (đối diện bên kia đường là thửa 19) tờ bản đồ số 41</t>
  </si>
  <si>
    <t>Đường Lâm Viết Hữu: từ ngã ba tiếp giáp đường Tố Hữu đến hết đất thửa 29 (đối diện bên kia đường là thửa 38) tờ bản đồ số 41</t>
  </si>
  <si>
    <t>Đường Chu Văn Khâm: từ ngã ba tiếp giáp đường Tố Hữu đến hết đất nhà văn hóa phố 1 (đối diện bên kia đường là thửa 54) tờ bản đồ số 41</t>
  </si>
  <si>
    <t>Đường Nguyễn Văn Ty: từ ngã ba tiếp giáp đường Tố Hữu đến hết đất thửa 33 (đối diện bên kia đường là thửa 65) tờ bản đồ 22</t>
  </si>
  <si>
    <t>- Đoạn tiếp giáp đường Võ Nguyên Giáp vào đến hết đất Nhà thi đấu đa năng tỉnh Điện Biên (2 bên đường) - Đường 32m</t>
  </si>
  <si>
    <t>12.495</t>
  </si>
  <si>
    <t>- Đoạn tiếp giáp đường 32m đến ngã ba tiếp giáp đường Đặng Đức Song</t>
  </si>
  <si>
    <t>3.360</t>
  </si>
  <si>
    <t>Đường Lương Thế Vinh: Đoạn từ ngã ba tiếp giáp đường Võ Nguyên Giáp (cạnh Điện lực thành phố) đến ngã ba tiếp giáp đường Hoàng Văn Nô</t>
  </si>
  <si>
    <t>Đường Phùng Văn Khầu: từ ngã ba tiếp giáp đường Võ Nguyên Giáp đến ngã ba tiếp giáp đường Lương Thế Vinh</t>
  </si>
  <si>
    <t>Đường Lê Văn Dỵ: Ngã ba tiếp giáp đường Phùng Văn Khầu đến ngã ba tiếp giáp đường Lương Thế Vinh</t>
  </si>
  <si>
    <t>-Đoạn tiếp giáp đường Võ Nguyên Giáp đến hết đất công ty xăng dầu Điện Biên, phía bên kia hết đất số nhà 68 (bao gồm cả đoạn rẽ lên khu nhà ở Tân Thanh)</t>
  </si>
  <si>
    <t>- Đoạn tiếp giáp đất công ty xăng dầu Điện Biên đến tiếp giáp đất Trung đoàn 82</t>
  </si>
  <si>
    <t>4.389</t>
  </si>
  <si>
    <t>- Đoạn đường 27m tiếp giáp đường Trường Chinh đến tiếp giáp đường 13m</t>
  </si>
  <si>
    <t>- Đoạn đường 13m: nối tiếp đường 27m (cổng sau trường sư phạm) đến ngã tư tiếp giáp đường Sùng Phái Sinh</t>
  </si>
  <si>
    <t>5.250</t>
  </si>
  <si>
    <t>Đường Phan Tu:</t>
  </si>
  <si>
    <t>- Đoạn từ ngã tư tiếp giáp đường Lê Trọng Tấn (chân dốc Ta Pô) đến cổng phụ Trung tâm Thương mại thành phố, đối diện bên kia hết đất số nhà 37D</t>
  </si>
  <si>
    <t>- Đoạn từ cổng phụ trung tâm Thương mại thành phố, đối diện bên kia tiếp giáp đất số nhà 37D đến tiếp giáp khu quy hoạch tổng mặt bằng khu vui chơi giải trí ven sông Nậm Rốm (Huy Toan)</t>
  </si>
  <si>
    <t>4.606</t>
  </si>
  <si>
    <t>Đường Nguyễn Phú Xuyên Khung: từ ngã ba tiếp giáp đường Võ Nguyên Giáp đến ngã ba tiếp giáp Nguyễn Văn Bạch</t>
  </si>
  <si>
    <t>Đường Nguyễn Văn Bạch: từ ngã ba tiếp giáp đường Phan Đình Giót đến ngã ba tiếp giáp đường Hoàng Công Chất</t>
  </si>
  <si>
    <t>- Đoạn từ tiếp giáp đường Bế Văn Đàn đến ngã tư tiếp giáp đường 28m khu Tái định cư số III (Cảng hàng không Điện Biên Phủ)</t>
  </si>
  <si>
    <t>5.292</t>
  </si>
  <si>
    <t>- Ngã tư tiếp giáp đường 28m đến ngã ba rẽ vào UBND xã Thanh Hưng</t>
  </si>
  <si>
    <t>3.581</t>
  </si>
  <si>
    <t>- Đoạn từ ngã ba tiếp giáp đường Tạ Quốc Luật (Sở chỉ huy tập đoàn cứ điểm Điện Biên Phủ) đến ngã ba tiếp giáp khu Tái định cư số III (Cảng hàng không Điện Biên Phủ)</t>
  </si>
  <si>
    <t>- Đoạn từ ngã ba tiếp giáp đường 13,5m (thửa 01 lô TDC20) đến hết thửa 07 lô TDC28 - khu Tái định cư số III (Cảng hàng không Điện Biên Phủ)</t>
  </si>
  <si>
    <t>- Đoạn từ ngã ba tiếp giáp đất Trụ sở Liên minh Hợp tác xã đến ngã tư tiếp giáp đường 13,5m Khu tái định cư mở rộng</t>
  </si>
  <si>
    <t>- Từ ngã tư tiến giáp đất Trường Cao đẳng Nghề Điện Biên đến ngã ba tiếp giáp đường bê tông 13,5m Khu tái định cư C13</t>
  </si>
  <si>
    <t>4.084</t>
  </si>
  <si>
    <t>- Từ ngã ba tiếp giáp đường bê tông 13,5m Khu tái định cư C13 đến ngã ba tiếp giáp đường Nguyễn Hữu Thọ</t>
  </si>
  <si>
    <t>- Đoạn ngã ba tiếp giáp đường Nguyễn Hữu Thọ đến cổng Trường mầm non Thanh Trường (đối diện hết đất SN16)</t>
  </si>
  <si>
    <t>- Đoạn tiếp giáp cổng Trường mầm non Thanh Trường (đối diện tiếp giáp đất SN16) đến cầu máng C8</t>
  </si>
  <si>
    <t>Đường Nguyễn Văn thuần: Từ ngã ba tiếp giáp đường Quyết Tiến đến ngã ba tiếp giáp đường Lò Văn Hặc</t>
  </si>
  <si>
    <t>Đường Quyết Tiến: Ngã ba tiếp giáp đường Nguyễn Hữu Thọ đến tiếp giáp Khu vui chơi Đầm Sen (đất thuê của Công ty Phương Uyên)</t>
  </si>
  <si>
    <t>Đường Lộc Văn Trọng: Từ ngã ba tiếp giáp đường Bế Văn Đàn đến ngã ba tiếp giáp đường Phạm Văn Đồng</t>
  </si>
  <si>
    <t>Các đường còn lại tiếp giáp đường Võ Nguyên Giáp</t>
  </si>
  <si>
    <t>- Các đường tiếp giáp với đường Võ Nguyên Giáp vào các khu dân cư có khổ rộng từ 7m trở lên thuộc Đoạn từ ngã ba Hải Quan đến ngã ba tiếp giáp đường Hòa Bình (rẽ vào trụ sở Phường Tân Thanh), đối diện bên kia đường hết đất số nhà 768 là đường nhựa hoặc bê tông (100m đầu, tính trọn thửa)</t>
  </si>
  <si>
    <t>8.960</t>
  </si>
  <si>
    <t>- Các đường tiếp giáp với đường Võ Nguyên Giáp vào các khu dân cư có khổ rộng từ 7m trở lên thuộc Đoạn từ ngã ba Hải Quan đến ngã ba tiếp giáp đường Hòa Bình (rẽ vào trụ sở Phường Tân Thanh), đối diện bên kia đường hết đất số nhà 768 là đường nhựa hoặc bê tông (từ mét thứ 101 trở đi, tính trọn thửa)</t>
  </si>
  <si>
    <t>- Các đường tiếp giáp với đường Võ Nguyên Giáp vào các khu dân cư có khổ rộng &lt; 7m thuộc Đoạn từ ngã ba Hải Quan đến ngã ba tiếp giáp đường Hòa Bình (rẽ vào trụ sở Phường Tân Thanh), đối diện bên kia đường hết đất số nhà 768 là đường nhựa hoặc bê tông (100m đầu, tính trọn thửa)</t>
  </si>
  <si>
    <t>- Các đường tiếp giáp với đường Võ Nguyên Giáp vào các khu dân cư có khổ rộng &lt; 7m thuộc Đoạn từ ngã ba Hải Quan đến ngã ba tiếp giáp đường Hòa Bình (rẽ vào trụ sở Phường Tân Thanh), đối diện bên kia đường hết đất số nhà 768 là đường nhựa hoặc bê tông (từ mét thứ 101 trở đi, tính trọn thửa)</t>
  </si>
  <si>
    <t>4.200</t>
  </si>
  <si>
    <t>- Các đường tiếp giáp với đường Võ Nguyên Giáp vào các khu dân cư có khổ rộng từ 7m trở lên thuộc Đoạn từ ngã ba tiếp giáp đường Hòa Bình (rẽ vào trụ sở Phường Tân Thanh), đến ngã ba rẽ vào đường Trường Chinh, đối diện bên kia đường đến hết SN 650 là đường nhựa hoặc bê tông (100m đầu, tính trọn thửa)</t>
  </si>
  <si>
    <t>- Các đường tiếp giáp với đường Võ Nguyên Giáp vào các khu dân cư có khổ rộng từ 7m trở lên thuộc Đoạn từ ngã ba tiếp giáp đường Hòa Bình (rẽ vào trụ sở Phường Tân Thanh), đến ngã ba rẽ vào đường Trường Chinh, đối diện bên kia đường đến hết SN 650 là đường nhựa hoặc bê tông (từ mét thứ 101 trở đi, tính trọn thửa)</t>
  </si>
  <si>
    <t>- Các đường tiếp giáp với đường Võ Nguyên Giáp vào các khu dân cư có khổ rộng &lt; 7m thuộc Đoạn từ ngã ba tiếp giáp đường Hòa Bình (rẽ vào trụ sở Phường Tân Thanh), đến ngã ba rẽ vào đường Trường Chinh, đối diện bên kia đường đến hết SN 650 là đường nhựa hoặc bê tông (100m đầu, tính trọn thửa)</t>
  </si>
  <si>
    <t>- Các đường tiếp giáp với đường Võ Nguyên Giáp vào các khu dân cư có khổ rộng &lt; 7m thuộc Đoạn từ ngã ba tiếp giáp đường Hòa Bình (rẽ vào trụ sở Phường Tân Thanh), đến ngã ba rẽ vào đường Trường Chinh, đối diện bên kia đường đến hết SN 650 là đường nhựa hoặc bê tông (từ mét thứ 101 trở đi, tính trọn thửa)</t>
  </si>
  <si>
    <t>- Các đường tiếp giáp với đường Võ Nguyên Giáp vào các khu dân cư có khổ rộng từ 7m trở lên thuộc Đoạn từ ngã ba rẽ vào đường Trường Chinh đối diện bên kia đường tiếp giáp đất SN 650 đến đường Hoàng Cầm, đối diện sang bên kia đường hết đất SN 471 là đường nhựa hoặc bê tông (100m đầu, tính trọn thửa)</t>
  </si>
  <si>
    <t>- Các đường tiếp giáp với đường Võ Nguyên Giáp vào các khu dân cư có khổ rộng từ 7m trở lên thuộc Đoạn từ ngã ba rẽ vào đường Trường Chinh đối diện bên kia đường tiếp giáp đất SN 650 đến đường Hoàng Cầm, đối diện sang bên kia đường hết đất SN 471 là đường nhựa hoặc bê tông (từ mét thử 101 trở đi, tính trọn thửa)</t>
  </si>
  <si>
    <t>- Các đường tiếp giáp với đường Võ Nguyên Giáp vào các khu dân cư có khổ rộng khổ rộng &lt; 7 m thuộc Đoạn từ ngã ba rẽ vào đường Trường Chinh đối diện bên kia đường tiếp giáp đất SN 650 đến đường Hoàng Cầm, đối diện sang bên kia đường hết đất SN 471 là đường nhựa hoặc bê tông (100m đầu, tính trọn thửa)</t>
  </si>
  <si>
    <t>- Các đường tiếp giáp với đường Võ Nguyên Giáp vào các khu dân cư có khổ rộng khổ rộng &lt; 7 m thuộc Đoạn từ ngã ba rẽ vào đường Trường Chinh đối diện bên kia đường tiếp giáp đất SN 650 đến đường Hoàng Cầm, đối diện sang bên kia đường hết đất SN 471 là đường nhựa hoặc bê tông (từ mốt thứ 101 trở đi, tính trọn thửa)</t>
  </si>
  <si>
    <t>- Các đường tiếp giáp với đường Võ Nguyên Giáp vào các khu dân cư có khổ rộng từ 7m trở lên thuộc Đoạn từ ngã ba Hải quan đến hết cầu trắng là đường nhựa hoặc bê tông (100m đầu, tính trọn thửa)</t>
  </si>
  <si>
    <t>- Các đường tiếp giáp với đường Võ Nguyên Giáp vào các khu dân cư có khổ rộng từ 7m trở lên thuộc Đoạn từ ngã ba Hải quan đến hết cầu trắng là đường nhựa hoặc bê tông (từ mét thứ 101 trở đi, tính trọn thửa)</t>
  </si>
  <si>
    <t>- Các đường tiếp giáp với đường Võ Nguyên Giáp vào các khu dân cư có khổ rộng &lt; 7m thuộc Đoạn từ ngã ba Hải quan đến hết cầu trắng là đường nhựa hoặc bê tông (100m đầu, tính trọn thửa)</t>
  </si>
  <si>
    <t>- Các đường tiếp giáp với đường Võ Nguyên Giáp vào các khu dân cư có khổ rộng &lt; 7m thuộc Đoạn từ ngã ba Hải quan đến hết cầu trắng là đường nhựa hoặc bê tông (từ mét thứ 101 trở đi, tính trọn thửa)</t>
  </si>
  <si>
    <t>- Các đường tiếp giáp với đường Võ Nguyên Giáp vào các khu dân cư có khổ rộng từ 7m trở lên thuộc Đoạn từ cầu trắng (giáp phường Mường Thanh) đến đường vào trụ sở công ty Khoáng sản, đối diện bên kia đường đến hết số nhà 35 là đường nhựa hoặc bê tông (100m đầu, tính trọn thửa)</t>
  </si>
  <si>
    <t>- Các đường tiếp giáp với đường Võ Nguyên Giáp vào các khu dân cư có khổ rộng từ 7m trở lên thuộc Đoạn từ cầu trắng (giáp phường Mường Thanh) đến đường vào trụ sở công ty Khoáng sản, đối diện bên kia đường đến hết số nhà 35 là đường nhựa hoặc bê tông (từ mét thứ 101 trở đi, tính trọn thửa)</t>
  </si>
  <si>
    <t>- Các đường tiếp giáp với đường Võ Nguyên Giáp vào các khu dân cư có khổ rộng &lt; 7m thuộc Đoạn từ cầu trắng (giáp phường Mường Thanh) đến đường vào trụ sở công ty Khoáng sản, đối diện bên kia đường đến hết số nhà 35 là đường nhựa hoặc bê tông (100m đầu, tính trọn thửa)</t>
  </si>
  <si>
    <t>- Các đường tiếp giáp với đường Võ Nguyên Giáp vào các khu dân cư có khổ rộng &lt; 7m thuộc Đoạn từ cầu trắng (giáp phường Mường Thanh) đến đường vào trụ sở công ty Khoáng sản, đối diện bên kia đường đến hết số nhà 35 là đường nhựa hoặc bê tông (từ mét thứ 101 trở đi, tính trọn thửa)</t>
  </si>
  <si>
    <t>- Các đường tiếp giáp với đường Võ Nguyên Giáp vào các khu dân cư có khổ rộng từ 7m trở lên thuộc Đoạn còn lại đến hết địa phận Thành phố (đến cầu bản Ten) là đường nhựa hoặc bê tông (100m đầu, tính trọn thửa)</t>
  </si>
  <si>
    <t>- Các đường tiếp giáp với đường Võ Nguyên Giáp vào các khu dân cư có khổ rộng từ 7m trở lên thuộc Đoạn còn lại đến hết địa phận Thành phố (đến cầu bản Ten) là đường nhựa hoặc bê tông (từ mét thứ 101 trở đi, tính trọn thửa)</t>
  </si>
  <si>
    <t>- Các đường tiếp giáp với đường Võ Nguyên Giáp vào các khu dân cư có khổ rộng &lt; 7m thuộc Đoạn còn lại đến hết địa phận Thành phố (đến cầu Bản Ten) là đường nhựa hoặc bê tông (100m đầu, tính trọn thửa)</t>
  </si>
  <si>
    <t>- Các đường tiếp giáp với đường Võ Nguyên Giáp vào các khu dân cư có khổ rộng &lt; 7m thuộc Đoạn còn lại đến hết địa phận Thành phố (đến cầu bản Ten) là đường nhựa hoặc bê tông (từ mét thứ 101 trở đi, tính trọn thửa)</t>
  </si>
  <si>
    <t>- Các đường tiếp giáp với đường Võ Nguyên Giáp vào các khu dân cư có khổ rộng từ 7m trở lên thuộc Đoạn từ ngã ba rẽ vào đường Hoàng Cầm, đối diện sang bên kia đường tiếp giáp đất SN 471 đến hết cây xăng số 1, đối diện sang bên kia đường hết đất số nhà 144 là đường nhựa hoặc bê tông (100m đầu, tính trọn thửa)</t>
  </si>
  <si>
    <t>- Các đường tiếp giáp với đường Võ Nguyên Giáp vào các khu dân cư có khổ rộng từ 7m trở lên thuộc Đoạn từ ngã ba rẽ vào đường Hoàng Cầm, đối diện sang bên kia đường tiếp giáp đất SN 471 đến hết cây xăng số 1, đối diện sang bên kia đường hết đất số nhà 144 là đường nhựa hoặc bê tông (từ mét thứ 101 trở đi, tính trọn thửa)</t>
  </si>
  <si>
    <t>- Các đường tiếp giáp với đường Võ Nguyên Giáp vào các khu dân cư có khổ rộng &lt; 7m thuộc Đoạn từ ngã ba rẽ vào đường Hoàng Cầm, đối diện sang bên kia đường tiếp giáp đất SN 471 đến hết cây xăng số 1, đối diện sang bên kia đường hết đất số nhà 144 là đường nhựa hoặc bê tông (100m đầu, tính trọn thửa)</t>
  </si>
  <si>
    <t>- Các đường tiếp giáp với đường Võ Nguyên Giáp vào các khu dân cư có khổ rộng &lt; 7m thuộc Đoạn từ ngã ba rẽ vào đường Hoàng Cầm, đối diện sang bên kia đường tiếp giáp đất SN 471 đến hết cây xăng số 1, đối diện sang bên kia đường hết đất số nhà 144 là đường nhựa hoặc bê tông (từ mét thứ 101 trở đi, tính trọn thửa)</t>
  </si>
  <si>
    <t>- Các đường tiếp giáp với đường Võ Nguyên Giáp vào các khu dân cư có khổ rộng từ 7m trở lên thuộc Đoạn từ Cây xăng số 1, đối diện sang bên kia đường tiếp giáp đất số nhà 144 đến hết ký túc xá Lào, phía bên kia đường hết đất số nhà 26 cổng trường Cao đẳng KT-KT là đường nhựa hoặc bê tông (100m đầu, tính trọn thửa)</t>
  </si>
  <si>
    <t>- Các đường tiếp giáp với đường Võ Nguyên Giáp vào các khu dân cư có khổ rộng từ 7m trở lên thuộc Đoạn từ Cây xăng số 1, đối diện sang bên kia đường tiếp giáp đất số nhà 144 đến hết ký túc xá Lào, phía bên kia đường hết đất số nhà 26 cổng trường Cao đẳng KT-KT là đường nhựa hoặc bê tông (từ mét thứ 101 trở đi, tính trọn thửa)</t>
  </si>
  <si>
    <t>- Các đường tiếp giáp với đường Võ Nguyên Giáp vào các khu dân cư có khổ rộng &lt; 7m thuộc Đoạn từ Cây xăng số 1, đối diện sang bên kia đường tiếp giáp đất số nhà 144 đến hết ký túc xá Lào, phía bên kia đường hết đất số nhà 26 cổng trường Cao đẳng KT-KT là đường nhựa hoặc bê tông (100m đầu, tính trọn thửa)</t>
  </si>
  <si>
    <t>- Các đường tiếp giáp với đường Võ Nguyên Giáp vào các khu dân cư có khổ rộng &lt; 7m thuộc Đoạn từ Cây xăng số 1, đối diện sang bên kia đường tiếp giáp đất số nhà 144 đến hết ký túc xá Lào, phía bên kia đường hết đất số nhà 26 cổng trường Cao đẳng KT-KT là đường nhựa hoặc bê tông (từ mét thứ 101 trở đi, tính trọn thửa)</t>
  </si>
  <si>
    <t>- Các đường tiếp giáp với đường Võ Nguyên Giáp vào các khu dân cư có khổ rộng từ 7m trở lên thuộc Đoạn từ ký túc xá Lào, phía bên kia đường tiếp giáp đất số nhà 26 cổng trường Cao đẳng KT-KT đến đầu cầu Huổi Phạ (ngã ba rẽ vào đường Đỗ Nhuận) là đường nhựa hoặc bê tông (100m đầu, tính trọn thửa)</t>
  </si>
  <si>
    <t>- Các đường tiếp giáp với đường Võ Nguyên Giáp vào các khu dân cư có khổ rộng từ 7m trở lên thuộc Đoạn từ ký túc xá Lào, phía bên kia đường tiếp giáp đất số nhà 26 cổng trường Cao đẳng KT-KT đến đầu cầu Huổi Phạ (ngã ba rẽ vào đường Đỗ Nhuận) là đường nhựa hoặc bê tông (từ mét thứ 101 trở đi, tính trọn thửa)</t>
  </si>
  <si>
    <t>- Các đường tiếp giáp với đường Võ Nguyên Giáp vào các khu dân cư có khổ rộng &lt; 7m thuộc Đoạn từ ký túc xá Lào, phía bên kia đường tiếp giáp đất số nhà 26 cổng trường Cao đẳng KT-KT đến đầu cầu Huổi Phạ (ngã ba rẽ vào đường Đỗ Nhuận) là đường nhựa hoặc bê tông (100m đầu, tính trọn thửa)</t>
  </si>
  <si>
    <t>- Các đường tiếp giáp với đường Võ Nguyên Giáp vào các khu dân cư có khổ rộng &lt; 7m thuộc Đoạn từ ký túc xá Lào, phía bên kia đường tiếp giáp đất số nhà 26 cổng trường Cao đẳng KT-KT đến đầu cầu Huổi Phạ (ngã ba rẽ vào đường Đỗ Nhuận) là đường nhựa hoặc bê tông (từ mét thứ 101 trở đi, tính trọn thửa)</t>
  </si>
  <si>
    <t>3.500</t>
  </si>
  <si>
    <t>- Đoạn tiếp giáp đường Sùng Phái Sinh đến hết đất số nhà 164, đối diện bên kia là đường đi lên trạm thông tin</t>
  </si>
  <si>
    <t>- Đoạn tiếp giáp đất số nhà 164 đối diện bên kia đường là đường đi lên trạm thông tin đến ngã ba tiếp giáp đường Hoàng Công Chất</t>
  </si>
  <si>
    <t>5.040</t>
  </si>
  <si>
    <t>Các đường còn lại trong các tổ dân phố</t>
  </si>
  <si>
    <t>- Các đường có khổ rộng 10m tiếp giáp đường Trần Đăng Ninh;</t>
  </si>
  <si>
    <t>- Các đường có khổ rộng 10m tiếp giáp đường đường Nguyễn Hữu Thọ, phường Thanh Bình</t>
  </si>
  <si>
    <t>- Các đường trong khu dân cư có khổ rộng 15 m trở lên là đường nhựa, bê tông</t>
  </si>
  <si>
    <t>- Các đường trong khu dân cư có khổ rộng 11,5m đến dưới 15 m là đường nhựa, bê tông</t>
  </si>
  <si>
    <t>- Các đường trong khu dân cư có khổ rộng 7m đến dưới 11,5m là đường nhựa, bê tông</t>
  </si>
  <si>
    <t>- Các đường nhựa, bê tông có khổ rộng từ 5m đến dưới 7m</t>
  </si>
  <si>
    <t>- Các đường nhựa, bê tông có khổ rộng từ 3m đến dưới 5m</t>
  </si>
  <si>
    <t>3.409</t>
  </si>
  <si>
    <t>- Các đường nhựa, bê tông còn lại dưới 3m</t>
  </si>
  <si>
    <t>2.988</t>
  </si>
  <si>
    <t>- Các đường trong khu dân cư có khổ rộng 7m đến dưới 11,5m là đường đất, cấp phối</t>
  </si>
  <si>
    <t>3.549</t>
  </si>
  <si>
    <t>- Các đường trong khu dân cư có khổ rộng 11,5m đến dưới 15 m là đường đất, cấp phối</t>
  </si>
  <si>
    <t>3.885</t>
  </si>
  <si>
    <t>- Các đường trong khu dân cư có khổ rộng 15 m trở lên là đường đất, cấp phối</t>
  </si>
  <si>
    <t>4.235</t>
  </si>
  <si>
    <t>- Các đường đất, cấp phối có khổ rộng từ 5m đến dưới 7m</t>
  </si>
  <si>
    <t>2.184</t>
  </si>
  <si>
    <t>- Các đường đất, cấp phối có khổ rộng từ 3m đến dưới 5m</t>
  </si>
  <si>
    <t>2.002</t>
  </si>
  <si>
    <t>- Các đường đất còn lại dưới 3m</t>
  </si>
  <si>
    <t>1.792</t>
  </si>
  <si>
    <t>Các đường còn lại trong các bản</t>
  </si>
  <si>
    <t>4.224</t>
  </si>
  <si>
    <t>3.675</t>
  </si>
  <si>
    <t>3.219</t>
  </si>
  <si>
    <t>3.108</t>
  </si>
  <si>
    <t>-Các đường nhựa, bê tông có khổ rộng từ 3m đến dưới 5m</t>
  </si>
  <si>
    <t>2.380</t>
  </si>
  <si>
    <t>1.865</t>
  </si>
  <si>
    <t>2.485</t>
  </si>
  <si>
    <t>2.720</t>
  </si>
  <si>
    <t>2.965</t>
  </si>
  <si>
    <t>1.764</t>
  </si>
  <si>
    <t>1.344</t>
  </si>
  <si>
    <t>1.176</t>
  </si>
  <si>
    <t>Đường vành đai 3 (Asean): Đoạn từ ngã ba tiếp giáp đường Hoàng Văn Nô đến hết địa phận thành phố</t>
  </si>
  <si>
    <t>Đường cạnh Nhà thi đấu đa năng tỉnh Điện Biên: đoạn đường 24,5m</t>
  </si>
  <si>
    <t>70.1</t>
  </si>
  <si>
    <t>70.2</t>
  </si>
  <si>
    <t>70.3</t>
  </si>
  <si>
    <t>70.4</t>
  </si>
  <si>
    <t>70.5</t>
  </si>
  <si>
    <t>Xã Thanh Minh</t>
  </si>
  <si>
    <t>Các đường đất còn lại thuộc tổ 1,2</t>
  </si>
  <si>
    <t>Các đường còn lại thuộc các bản: Phiêng Lơi, Púng Tôm, Co Củ, Nà Lơi</t>
  </si>
  <si>
    <t>Các đường còn lại thuộc các bản: Pa Pốm, Tân Quang, Huổi Lơi</t>
  </si>
  <si>
    <t>- Đoạn từ cầu Huổi Phạ đến hết đất nhà Thưởng Hồng (Thửa 19 TBĐ 51), đối diện bên kia đường hết đất thửa 247 TBĐ 50</t>
  </si>
  <si>
    <t>4.060</t>
  </si>
  <si>
    <t>- Đoạn từ tiếp giáp thửa 19 TBĐ 51 (Đối diện bên kia đường tiếp giáp thửa 247 TBĐ 50) đến hết địa phận xã Thanh Minh</t>
  </si>
  <si>
    <t>2.324</t>
  </si>
  <si>
    <t>Các đường còn lại thuộc các bản: Tà Lèng, Kê Nênh, Cụm Loọng Hỏm</t>
  </si>
  <si>
    <t>Đường Vành đai 3 ASEAN: Đoạn tiếp giáp đường bệnh viện đi Tà Lòng đến hết địa phận Thành Phố</t>
  </si>
  <si>
    <t>KHU VỰC TRUNG TÂM HUYỆN LỴ PÚ TỬU</t>
  </si>
  <si>
    <t>Đường nội bộ 7,5m</t>
  </si>
  <si>
    <t>Đường nội bộ 5,5m</t>
  </si>
  <si>
    <t>Xã Thanh Xương</t>
  </si>
  <si>
    <t>Xã Thanh Xương (cũ)</t>
  </si>
  <si>
    <t>QL 279: Đoạn từ giáp ranh thành phố Điện Biên phủ về phía nam đến hết đường nhựa 10,5m vào khu dân cư Bom La (đường rẽ vào cổng trường Chính trị huyện); về phía đông đến đường rẽ vào UBND huyện.</t>
  </si>
  <si>
    <t>QL 279: Đoạn tiếp giáp từ đường nhựa 10,5m vào khu dân cư Bom La (đường rẽ vào cổng trường Chính trị huyện), về phía đông giáp đường vào UBND huyện đến hết cây xăng của Công ty TNHH TM và XD Nam Linh Trang về phía đông đến hết thửa đất số 161 tờ bản đồ 361-a.</t>
  </si>
  <si>
    <t>QL 279: Đoạn từ tiếp giáp cây xăng của Công ty TNHH TM và XD Nam Linh Trang, về phía đông giáp thửa đất số 191 tờ bản đồ số 361-a đến ranh giới giáp xã Thanh An.</t>
  </si>
  <si>
    <t>Đường vành đai 2 (Noong Bua - Pú Tửu): Đoạn tiếp giáp thành phố Điện Biên Phủ đến ngã tư đường rẽ vào đội 2, đội 10.</t>
  </si>
  <si>
    <t>Đường vành đai 2 (Noong Bua - Pú Tửu): Đoạn tiếp giáp từ ngã tư đường rẽ vào đội 2, đội 10 đến giáp trường tiểu học số 1 Thanh Xương.</t>
  </si>
  <si>
    <t>Đường đi Pú Tửu: Đoạn từ tiếp giáp vị trí 3 QL 279 qua ngã ba Huổi Hốc đi đội 7 đến Kênh thủy nông; qua đội 11 đến Kênh thủy nông.</t>
  </si>
  <si>
    <t>Đường bê tông vào Trung tâm huyện (từ vị trí 1,2,3 đường vành đai 2) đoạn từ nhà ông Lẻ đến giáp bờ mương</t>
  </si>
  <si>
    <t>Các đường liên thôn, nội thôn, ngõ Khu vực bản Ten, bản Pá Luống, Đội C17; bản Bom La; bản Noong Nhai và Đội 18 (trừ các vị trí 1,2,3 QL279)</t>
  </si>
  <si>
    <t>1.10</t>
  </si>
  <si>
    <t>1.11</t>
  </si>
  <si>
    <t>Các trục đường giao thông liên thôn, nội thôn bản, ngõ có chiều rộng từ 7 m trở lên</t>
  </si>
  <si>
    <t>Các trục đường giao thông liên thôn, nội thôn bản, ngõ có chiều rộng từ 3 m đến dưới 7 m</t>
  </si>
  <si>
    <t>Các trục đường giao thông liên thôn, nội thôn bản, ngõ có chiều rộng dưới 3 m</t>
  </si>
  <si>
    <t>1.12</t>
  </si>
  <si>
    <t>1.13</t>
  </si>
  <si>
    <t>Đoạn từ đường vành đai 2 đến Trung tâm huyện lỵ Pú Tửu (tuyến đường mở mới vào trung tâm huyện lỵ Pú Tửu, trừ vị trí 1,2,3 đường vành đai 2)</t>
  </si>
  <si>
    <t>1.14</t>
  </si>
  <si>
    <t>a</t>
  </si>
  <si>
    <t>b</t>
  </si>
  <si>
    <t>c</t>
  </si>
  <si>
    <t>d</t>
  </si>
  <si>
    <t>đ</t>
  </si>
  <si>
    <t>e</t>
  </si>
  <si>
    <t>g</t>
  </si>
  <si>
    <t>h</t>
  </si>
  <si>
    <t>i</t>
  </si>
  <si>
    <t>Đường nội bộ 11m (Các lô LK4+LK5+LK6+LK7+LK14+LK15)</t>
  </si>
  <si>
    <t>Đường Võ Nguyên Giáp đoạn từ đầu cầu Nam Nậm Cản đến hết thửa đất số 56, tờ bản đồ số 7 (nút giao với ngõ 285 hết bản Na Ka)</t>
  </si>
  <si>
    <t>Đoạn từ điểm giao địa phận phường Na Lay đến nam cầu Huổi Hái.</t>
  </si>
  <si>
    <t>Đường N8A: Đoạn từ nút giao Đường Lò Văn Hặc về phía bắc đến nút giao với Đường Lò Văn Hặc (cạnh khe huổi Bắc).</t>
  </si>
  <si>
    <t>- Các trục đường đất nội bản</t>
  </si>
  <si>
    <t>Đoạn tờ cầu C3 (Tổ 3, phường Na Lay) đến nút giao đất khách sạn Thanh Bình.</t>
  </si>
  <si>
    <t>Đoạn từ đất khách sạn Thanh Bình đến ngã tư giao nhau với đường ĐC 11, ngõ 7 đường Lê Thái Tổ (Hết thửa đất số 20 tờ bản đồ số 24 đối diện là cửa hàng xăng dầu Doanh nghiệp Phúc Lợi)</t>
  </si>
  <si>
    <t>Đoạn từ ngã tư giao nhau với đường ĐC 11, ngõ 7 đường Lê Thái Tổ (Hết thửa đất số 20 tờ bản đồ số 24 đối diện là cửa hàng xăng dầu Doanh nghiệp Phúc Lợi) đến nút giao đường Nguyễn Bá Lạc (Đường một chiều lên đài phun nước phường Sông Đà)</t>
  </si>
  <si>
    <t>Đoạn từ nút giao đường Nguyễn Bá Lạc (Đường một chiều lên đài phun nước phường Sông Đà) đi về phía tây hết thửa đất số 07 tờ bản đồ số 19 (Đất ban chỉ huy quân sự thị xã)</t>
  </si>
  <si>
    <t>Đoạn từ nút giao thửa số 07 tờ bản đồ số 19 (Đất ban chỉ huy quân sự thị xã) đến hết nhà máy gạch Tuynel.</t>
  </si>
  <si>
    <t>Đường Nguyễn Bá Lạc (hai bên đường đoạn từ đường Lê Thái Tổ lên đến đài phun nước)</t>
  </si>
  <si>
    <t>Đường 17 Tháng 12 (đoạn từ đài phun nước đến phía đông đường Lê Thái Tổ hết đất trạm viễn thông).</t>
  </si>
  <si>
    <t>Ngõ 357 đường Nguyễn Bá Lạc (từ đất nhà ông Nguyễn Huy Thông thửa 209, tờ bản đồ 17) chạy vòng cung đến hết Ngõ 241 Đường 17 Tháng 12 (thửa đất số 48, tờ bản đồ 21).</t>
  </si>
  <si>
    <t>Đường Chiến Thắng đoạn từ nút giao phía tây quảng trường vòng cung đến nút giao đường Nguyễn Bá Lạc (Đường một Chiều)</t>
  </si>
  <si>
    <t>Đường ĐC14: Đoạn từ ngã ba giáp đường ĐC13 đi ngược về phía tây bắc qua Trung tâm Giáo dục nghề nghĩệp-GDTX, trung tâm bồi dưỡng chính trị tới nút giao đường ĐC17</t>
  </si>
  <si>
    <t>Đường ĐC17: Đoạn từ nút giao từ đường ĐC14 đến ngã tư giao với đường ĐC12 và đường ĐC16 (đằng sau Trung tâm bồi dưỡng chính trị và trước cổng chính cửa Trung tâm GDNN-GDTX).</t>
  </si>
  <si>
    <t>Đường ĐC21: Đoạn từ nút giao đường ĐC22 đến nút giao đường ĐC12T</t>
  </si>
  <si>
    <t>Đường CL1: Đoạn từ nút giao đường Võ Nguyên Giáp đến nút giao với đường Sùng Phái Sinh (Đối diện Trung tâm hội nghị)</t>
  </si>
  <si>
    <t>Đường Sùng Phái Sinh: Đoạn từ nút giao Ngõ 42 đường Võ Nguyên Giáp (từ nhà ông Điêu Văn Khịn thửa số 62 tờ bản đồ 22) đi qua Ngõ 62 đường Võ Nguyên Giáp, đến nút giao với đường Võ Nguyên Giáp</t>
  </si>
  <si>
    <t>Đường Sùng Phái Sinh: Đoạn từ nút giao Ngõ 42 đường Võ Nguyên Giáp (từ đất Bưu điện Chi Luông) đến nút giao với đường CL13A (hết đất giáp nhà khách UBND thị xã)</t>
  </si>
  <si>
    <t>Đường Sùng Phái Sinh: Đoạn từ đất nhà bà Trần Thị Hương (thửa số 89 tờ bản đồ 12 đối diện đất ông Lò Văn Óp thửa số 88 tờ bản đồ 12) đến nút giao với đường Võ Nguyên Giáp</t>
  </si>
  <si>
    <t>Ngõ 26D đường Võ Nguyên Giáp giao nút đường Sùng Phái Sinh đến đường một chiều đường Võ Nguyên Giáp</t>
  </si>
  <si>
    <t>Đường Tòng Văn Kim: Đoạn từ đất nhà ông Lò văn Duyên (thửa số 8 tờ bản đồ 30 bản Chi Luông) đến nút giao Ngõ 131 đường Võ Nguyên Giáp (hết đất nhà ông Chui Văn Kích thửa số 10 tờ bản đồ 34 bản Chi Luông).</t>
  </si>
  <si>
    <t>Đường Tòng Văn Kim nút giao ngách 67 ngõ 51 đường Võ Nguyên Giáp (ông Điêu Chính Khon thửa số 8 tờ bản đồ 30 thuộc bản Chi Luông) đế nút giao Ngõ 51 Đường Võ Nguyên Giáp</t>
  </si>
  <si>
    <t>Đường CL13A giáp nhà khách UBND thị xã từ nút giao với Ngõ 42 đường Sùng Phái Sinh đến đường Sùng Phái Sinh</t>
  </si>
  <si>
    <t>Đoạn nút giao từ Ngõ 42 Đường Sùng Phái Sinh vào Ngõ 68 Đường Sùng Phái Sinh đến hết ngõ 77 Đường Sùng Phái Sinh.</t>
  </si>
  <si>
    <t>Ngõ 110 đường Võ Nguyên Giáp đoạn từ nút giao đường Võ Nguyên Giáp đến nút giao với đường mới 2</t>
  </si>
  <si>
    <t>Ngõ 74: Đoạn từ nút giao đường đường Võ Nguyên Giáp đến nút giao với đường Sùng Phái Sinh</t>
  </si>
  <si>
    <t>Đoạn từ đất nhà ông Điều Văn Hận bản Chi Luông (thửa số 13 tờ bản đồ 34) đến ngã 3 giao nhau giữa đường Võ Nguyên Giáp và đường Chu Văn An (thửa số 01 tờ bản đồ 46)</t>
  </si>
  <si>
    <t>Đoạn Võ Nguyên Giáp từ đất Nhà sinh hoạt cộng đồng tổ 4 (thửa số 68 tờ bản đồ 42) đến hết Bưu cục bưu điện Nậm Cản (thửa số 34 tờ bản đồ 47)</t>
  </si>
  <si>
    <t>Đoạn Võ Nguyên Giáp từ Bưu điện Nậm Cản (thửa số 34 tờ bản đồ 47) đến hết đất nhà bà Lò Thị Ăn (thửa số 176 tờ bản đồ 46)</t>
  </si>
  <si>
    <t>Đường Chu Văn An: Đoạn từ ngã ba nút giao với đường Võ Nguyên Giáp đến nút giao với đường NC3</t>
  </si>
  <si>
    <t>Đường Chu Văn An: Đoạn từ đất nhà bà Lò Phương Thoa (thửa số 2 tờ bản đồ 46) đối diện đất Công an thị xã đến nút giao với Ngõ 270 đường Võ Nguyên Giáp hết đất nhà Xoan (Vĩnh) (thửa số 153 tờ bản đồ 46) đối diện hết đất trường THPT thị xã</t>
  </si>
  <si>
    <t>Ngõ 196 Đường Võ Nguyên Giáp: Đoạn từ nút giao đường Chu Văn An đến nút giao đường Võ Nguyên Giáp (hết đất Bưu Điện Nậm Cản)</t>
  </si>
  <si>
    <t>Ngách 02 Ngõ 195 Đường Võ Nguyên Giáp: Đoạn từ nút giao với Ngõ 195 Đường Võ Nguyên Giáp (từ đất nhà bà Trần Thị Nhị thửa số 56 tờ bản đồ 47) nút giao với Ngõ 257 Đường Võ Nguyên Giáp (hết đất nhà Văn hóa phường Na Lay)</t>
  </si>
  <si>
    <t>ngõ 257 đường võ nguyên giáp: Từ nút giao với đường Võ Nguyên Giáp đến nút giao với đường Phan Đình Giót</t>
  </si>
  <si>
    <t>Đường NC13: Đoạn từ nút giao với đường Võ Nguyên Giáp đến ngã tư giao nhau với đường Chu Văn An, Ngõ 270 Đường Võ Nguyên Giáp</t>
  </si>
  <si>
    <t>Ngõ 282 Đường Võ Nguyên Giáp: Đoạn từ nút giao với ngõ 270 Đường Võ Nguyên Giáp (từ đất UBND phường Na Lay) đến hết đất nhà ông Lường Văn Phương (thửa số 48 tờ bản đồ 49)</t>
  </si>
  <si>
    <t>Đường Phan Đình Giót: Đoạn từ đất nhà ông Lò Văn Von (thửa số 56 tờ bản đồ 49) đến hết đất nhà ông Lù Văn Phìn (thửa số 4 tờ bản đồ 44)</t>
  </si>
  <si>
    <t>Đường NC17: Đoạn từ nút giao với đường Tỉnh lộ 142 vào suối Nậm Cản (đối diện đường NC16)</t>
  </si>
  <si>
    <t>Đường Chu Văn An: Đoạn từ nút giao với Ngõ 270 Đường Võ Nguyên Giáp đến hết đất Nhà máy nước</t>
  </si>
  <si>
    <t>Ngõ 275 Đường Võ Nguyên Giáp: Đoạn từ nút giao với ngõ 257 đường võ nguyên giáp (từ đất nhà bà Tòng Thị Bạn thửa số 91 tờ bản đồ 50) đến nút giao với đường Võ Nguyên Giáp</t>
  </si>
  <si>
    <t>Đường Phan Đình Giót đoạn từ nút giao với đường Võ nguyên Giáp (đầu chợ Nậm Cản) đến nút giao với đường Võ Nguyên Giáp (đầu cầu Nậm Cản)</t>
  </si>
  <si>
    <t>ố</t>
  </si>
  <si>
    <t>Đường Tô Vĩnh Diện (Đoạn từ cầu Bản Xả đến giáp đất Bến xe thị xã)</t>
  </si>
  <si>
    <t>Đoạn từ nút giao Ngõ 164 Đường 12 Tháng 12 đến hết địa giới phường Na Lay (điểm đấu nối với đường Lò Văn Hặc và đường Khoáng Văn Tấm xã Lay Nưa)</t>
  </si>
  <si>
    <t>Đường Bế Văn Đàn: Đoạn từ đất nhà bà Lê Thị Oanh (thửa số 68 tờ bản đồ 43) đến nút giao với Ngõ 104 Đường 12 Tháng 12 (hết đất nhà bà Nguyễn Thị Thúy thửa số 168 tờ bản đồ 39)</t>
  </si>
  <si>
    <t>Đoạn từ nút giao với Ngõ 104 Đường 12 Tháng 12 (từ đất nhà Điều Thị Nơn thửa số 152 tờ bản đồ 39) đến nút giao với Ngõ 40 Đường 12 Tháng 12 (hết đất nhà ông Giàng A Nhà thửa số 5 tờ bản đồ 35 đối diện là Trường tiểu học Võ Thị Sáu)</t>
  </si>
  <si>
    <t>Ngõ 179 Đường Bê Văn Đàn Và Ngõ 01 Đường 12 Tháng 12: Đoạn từ nút giao với Ngõ 36 Đường 12 Tháng 12 (từ Trạm xử lý nước thải Cơ Khí) nút giao với Đường 12 Tháng 12</t>
  </si>
  <si>
    <t>Trục đường Quốc lộ 6</t>
  </si>
  <si>
    <t>Đoạn từ ngã ba Đường quốc lộ 12 đến hết địa phận thị xã Mường Lay</t>
  </si>
  <si>
    <t>PHỤ LỤC II: BẢNG GIÁ SẢN XUẤT, KINH DOANH PHI NÔNG NGHIỆP KHÔNG PHẢI ĐẤT THƯƠNG MẠI, DỊCH VỤ (BAO GỒM ĐẤT KHU NGHIỆP, CỤM CÔNG NGHIỆP; ĐẤT CƠ SỞ SẢN XUẤT PHI NÔNG NGHIỆP; ĐẤT SỬ DỤNG CHO HOẠT ĐỘNG KHOÁNG SẢN) TẠI ĐÔ THỊ</t>
  </si>
  <si>
    <t>Khu vực thành phố Điện Biên Phủ cũ</t>
  </si>
  <si>
    <t xml:space="preserve"> - Đoạn tiếp giáp đường Võ Nguyên Giáp (Ngã tư rạp chiếu bóng) đến cầu  A1</t>
  </si>
  <si>
    <t xml:space="preserve"> -Đoạn từ đầu cầu A1 đến ngã ba tiếp giáp đường Trần Đăng Ninh</t>
  </si>
  <si>
    <t>30.1</t>
  </si>
  <si>
    <t>30.2</t>
  </si>
  <si>
    <t>30.3</t>
  </si>
  <si>
    <t>32.1</t>
  </si>
  <si>
    <t>32.2</t>
  </si>
  <si>
    <t>37.1</t>
  </si>
  <si>
    <t>37.2</t>
  </si>
  <si>
    <t>39.1</t>
  </si>
  <si>
    <t>39.2</t>
  </si>
  <si>
    <t>42.1</t>
  </si>
  <si>
    <t>42.2</t>
  </si>
  <si>
    <t>43.1</t>
  </si>
  <si>
    <t>43.2</t>
  </si>
  <si>
    <t>44.1</t>
  </si>
  <si>
    <t>44.2</t>
  </si>
  <si>
    <t>44.3</t>
  </si>
  <si>
    <t>44.4</t>
  </si>
  <si>
    <t>45.1</t>
  </si>
  <si>
    <t xml:space="preserve"> - Đoạn ngã ba tiếp giáp đường Nguyễn Hữu Thọ đến cổng Trường mầm non Thanh Trường (đối diện hết đất SN 16)</t>
  </si>
  <si>
    <t>45.2</t>
  </si>
  <si>
    <t xml:space="preserve"> - Đoạn tiếp giáp cổng Trường mầm non Thanh Trường (đối diện tiếp giáp đất SN 16) đến cầu máng C8</t>
  </si>
  <si>
    <t>49.3</t>
  </si>
  <si>
    <t>49.4</t>
  </si>
  <si>
    <t>49.5</t>
  </si>
  <si>
    <t>49.6</t>
  </si>
  <si>
    <t>49.7</t>
  </si>
  <si>
    <t>49.8</t>
  </si>
  <si>
    <t>49.9</t>
  </si>
  <si>
    <t xml:space="preserve"> - Các đường tiếp giáp với đường Võ Nguyên Giáp vào các khu dân cư có khổ rộng từ 7m trở  lên thuộc Đoạn từ ngã ba rẽ vào đường Trường Chinh đối diện bên kia đường tiếp giáp đất SN 650 đến đường Hoàng Cầm, đối diện sang bên kia đường hết đất SN 471 là đường nhựa hoặc bê tông (100m đầu, tính trọn thửa)</t>
  </si>
  <si>
    <t>49.10</t>
  </si>
  <si>
    <t xml:space="preserve"> - Các đường tiếp giáp với đường Võ Nguyên Giáp vào các khu dân cư có khổ rộng từ 7m trở  lên  thuộc Đoạn từ ngã ba rẽ vào đường Trường Chinh đối diện bên kia đường tiếp giáp đất SN 650 đến đường Hoàng Cầm, đối diện sang bên kia đường hết đất SN 471 là đường nhựa hoặc bê tông (từ mét thứ 101 trở đi, tính trọn thửa)</t>
  </si>
  <si>
    <t>49.11</t>
  </si>
  <si>
    <t xml:space="preserve"> - Các đường tiếp giáp với đường Võ Nguyên Giáp vào các khu dân cư có khổ rộng khổ rộng &lt; 7 m thuộc Đoạn từ ngã ba rẽ vào đường Trường Chinh đối diện bên kia đường tiếp giáp đất SN 650 đến đường Hoàng Cầm, đối diện sang bên kia đường hết đất SN 471 là đường nhựa hoặc bê tông (100m đầu, tính trọn thửa)</t>
  </si>
  <si>
    <t>49.12</t>
  </si>
  <si>
    <t xml:space="preserve"> - Các đường tiếp giáp với đường Võ Nguyên Giáp vào các khu dân cư có khổ rộng khổ rộng &lt; 7 m thuộc Đoạn từ ngã ba rẽ vào đường Trường Chinh đối diện bên kia đường tiếp giáp đất SN 650 đến đường Hoàng Cầm, đối diện sang bên kia đường hết đất SN 471 là đường nhựa hoặc bê tông (từ mét thứ 101 trở đi, tính trọn thửa)</t>
  </si>
  <si>
    <t>49.13</t>
  </si>
  <si>
    <t xml:space="preserve"> - Các đường tiếp giáp với đường Võ Nguyên Giáp vào các khu dân cư có khổ rộng từ 7m trở  lên thuộc Đoạn từ ngã ba Hải quan đến hết cầu trắng là đường nhựa hoặc bê tông (100m đầu, tính trọn thửa)</t>
  </si>
  <si>
    <t>49.14</t>
  </si>
  <si>
    <t xml:space="preserve"> - Các đường tiếp giáp với đường Võ Nguyên Giáp vào các khu dân cư có khổ rộng từ 7m trở  lên thuộc Đoạn từ ngã ba Hải quan đến hết cầu trắng là đường nhựa hoặc bê tông (từ mét thứ 101 trở đi, tính trọn thửa)</t>
  </si>
  <si>
    <t>49.15</t>
  </si>
  <si>
    <t xml:space="preserve"> - Các đường tiếp giáp với đường Võ Nguyên Giáp vào các khu dân cư có khổ rộng &lt; 7m  thuộc Đoạn từ ngã ba Hải quan đến hết cầu trắng là đường nhựa hoặc bê tông (100m đầu, tính trọn thửa)</t>
  </si>
  <si>
    <t>49.16</t>
  </si>
  <si>
    <t xml:space="preserve"> - Các đường tiếp giáp với đường Võ Nguyên Giáp vào các khu dân cư có khổ rộng &lt; 7 m  thuộc Đoạn từ ngã ba Hải quan đến hết cầu trắng là đường nhựa hoặc bê tông (từ mét thứ 101 trở đi, tính trọn thửa)</t>
  </si>
  <si>
    <t>49.17</t>
  </si>
  <si>
    <t xml:space="preserve"> - Các đường tiếp giáp với đường Võ Nguyên Giáp vào các khu dân cư có khổ rộng từ 7 m trở  lên thuộc Đoạn từ  ngã ba rẽ vào đường Hoàng Cầm,  đối diện sang bên kia đường tiếp giáp đất SN 471 đến hết cây xăng số 1, đối diện sang bên kia đường hết đất số nhà 144  là đường nhựa hoặc bê tông (100m đầu, tính trọn thửa)</t>
  </si>
  <si>
    <t>49.18</t>
  </si>
  <si>
    <t xml:space="preserve"> - Các đường tiếp giáp với đường Võ Nguyên Giáp vào các khu dân cư có khổ rộng từ 7m trở  lên thuộc Đoạn từ  ngã ba rẽ vào đường Hoàng Cầm,  đối diện sang bên kia đường tiếp giáp đất SN 471 đến hết cây xăng số 1, đối diện sang bên kia đường hết đất số nhà 144  là đường nhựa hoặc bê tông (từ mét thứ 101 trở đi, tính trọn thửa)</t>
  </si>
  <si>
    <t>49.19</t>
  </si>
  <si>
    <t xml:space="preserve"> - Các đường tiếp giáp với đường Võ Nguyên Giáp vào các khu dân cư có khổ rộng &lt; 7m  thuộc Đoạn từ  ngã ba rẽ vào đường Hoàng Cầm,  đối diện sang bên kia đường tiếp giáp đất SN 471 đến hết cây xăng số 1, đối diện sang bên kia đường hết đất số nhà 144  là đường nhựa hoặc bê tông (100m đầu, tính trọn thửa)</t>
  </si>
  <si>
    <t>49.20</t>
  </si>
  <si>
    <t xml:space="preserve"> - Các đường tiếp giáp với đường Võ Nguyên Giáp vào các khu dân cư có khổ rộng &lt; 7 m  thuộc Đoạn từ  ngã ba rẽ vào đường Hoàng Cầm,  đối diện sang bên kia đường tiếp giáp đất SN 471 đến hết cây xăng số 1, đối diện sang bên kia đường hết đất số nhà 144  là đường nhựa hoặc bê tông (từ mét thứ 101 trở đi, tính trọn thửa)</t>
  </si>
  <si>
    <t>49.21</t>
  </si>
  <si>
    <t xml:space="preserve"> - Các đường tiếp giáp với đường Võ Nguyên Giáp vào các khu dân cư có khổ rộng từ 7m trở  lên thuộc Đoạn từ Cây xăng số 1, đối diện sang bên kia đường tiếp giáp đất số nhà 144 đến hết ký túc xá Lào, phía bên kia đường hết đất số nhà 26 cổng trường Cao đẳng KT-KT là đường nhựa hoặc bê tông (100m đầu, tính trọn thửa)</t>
  </si>
  <si>
    <t>49.22</t>
  </si>
  <si>
    <t xml:space="preserve"> - Các đường tiếp giáp với đường Võ Nguyên Giáp vào các khu dân cư có khổ rộng từ 7 m trở  lên thuộc Đoạn từ Cây xăng số 1, đối diện sang bên kia đường tiếp giáp đất số nhà 144 đến hết ký túc xá Lào, phía bên kia đường hết đất số nhà 26 cổng trường Cao đẳng KT-KT là đường nhựa hoặc bê tông (từ mét thứ 101 trở đi, tính trọn thửa)</t>
  </si>
  <si>
    <t>49.23</t>
  </si>
  <si>
    <t xml:space="preserve"> - Các đường tiếp giáp với đường Võ Nguyên Giáp vào các khu dân cư có khổ rộng &lt; 7m  thuộc Đoạn từ Cây xăng số 1, đối diện sang bên kia đường tiếp giáp đất số nhà 144 đến hết ký túc xá Lào, phía bên kia đường hết đất số nhà 26 cổng trường Cao đẳng KT-KT là đường nhựa hoặc bê tông (100m đầu, tính trọn thửa)</t>
  </si>
  <si>
    <t>49.24</t>
  </si>
  <si>
    <t xml:space="preserve"> - Các đường tiếp giáp với đường Võ Nguyên Giáp vào các khu dân cư có khổ rộng &lt; 7m thuộc Đoạn từ Cây xăng số 1, đối diện sang bên kia đường tiếp giáp đất số nhà 144 đến hết ký túc xá Lào, phía bên kia đường hết đất số nhà 26 cổng trường Cao đẳng KT-KT là đường nhựa hoặc bê tông (từ mét thứ 101 trở đi, tính trọn thửa)</t>
  </si>
  <si>
    <t>49.25</t>
  </si>
  <si>
    <t xml:space="preserve"> - Các đường tiếp giáp với đường Võ Nguyên Giáp vào các khu dân cư có khổ rộng từ 7m trở  lên thuộc Đoạn từ ký túc xá Lào, phía bên kia đường tiếp giáp đất số nhà 26 cổng trường Cao đẳng KT-KT đến đầu cầu Huổi Phạ (ngã ba rẽ vào đường Đỗ Nhuận)  là đường nhựa hoặc bê tông (100m đầu, tính trọn thửa)</t>
  </si>
  <si>
    <t>49.26</t>
  </si>
  <si>
    <t xml:space="preserve"> - Các đường tiếp giáp với đường Võ Nguyên Giáp vào các khu dân cư có khổ rộng từ 7m trở  lên thuộc Đoạn từ ký túc xá Lào, phía bên kia đường tiếp giáp đất số nhà 26 cổng trường Cao đẳng KT-KT đến đầu cầu Huổi Phạ (ngã ba rẽ vào đường Đỗ Nhuận)  là đường nhựa hoặc bê tông (từ mét thứ 101 trở đi, tính trọn thửa)</t>
  </si>
  <si>
    <t>49.27</t>
  </si>
  <si>
    <t xml:space="preserve"> - Các đường tiếp giáp với đường Võ Nguyên Giáp vào các khu dân cư có khổ rộng &lt; 7m  thuộc Đoạn từ ký túc xá Lào, phía bên kia đường tiếp giáp đất số nhà 26 cổng trường Cao đẳng KT-KT đến đầu cầu Huổi Phạ (ngã ba rẽ vào đường Đỗ Nhuận)  là đường nhựa hoặc bê tông (100m đầu, tính trọn thửa)</t>
  </si>
  <si>
    <t>49.28</t>
  </si>
  <si>
    <t xml:space="preserve"> - Các đường tiếp giáp với đường Võ Nguyên Giáp vào các khu dân cư có khổ rộng &lt; 7m  thuộc Đoạn từ ký túc xá Lào, phía bên kia đường tiếp giáp đất số nhà 26 cổng trường Cao đẳng KT-KT đến đầu cầu Huổi Phạ (ngã ba rẽ vào đường Đỗ Nhuận)  là đường nhựa hoặc bê tông (từ mét thứ 101 trở đi, tính trọn thửa)</t>
  </si>
  <si>
    <t>50.1</t>
  </si>
  <si>
    <t>50.2</t>
  </si>
  <si>
    <t xml:space="preserve"> - Các đường có khổ rộng 10 m tiếp giáp đường Trần Đăng Ninh</t>
  </si>
  <si>
    <t>51.3</t>
  </si>
  <si>
    <t>51.4</t>
  </si>
  <si>
    <t>51.5</t>
  </si>
  <si>
    <t>51.6</t>
  </si>
  <si>
    <t>51.7</t>
  </si>
  <si>
    <t>51.8</t>
  </si>
  <si>
    <t>51.9</t>
  </si>
  <si>
    <t>51.10</t>
  </si>
  <si>
    <t>51.11</t>
  </si>
  <si>
    <t>51.12</t>
  </si>
  <si>
    <t>51.13</t>
  </si>
  <si>
    <t>51.14</t>
  </si>
  <si>
    <t>52.3</t>
  </si>
  <si>
    <t>52.4</t>
  </si>
  <si>
    <t>52.5</t>
  </si>
  <si>
    <t>52.6</t>
  </si>
  <si>
    <t>52.7</t>
  </si>
  <si>
    <t>52.8</t>
  </si>
  <si>
    <t>52.9</t>
  </si>
  <si>
    <t>52.10</t>
  </si>
  <si>
    <t>52.11</t>
  </si>
  <si>
    <t>52.12</t>
  </si>
  <si>
    <t>Đường Roman Lazarovic Karmen ((Đường cạnh Quảng trường 7/5 (đường 14m) cũ)</t>
  </si>
  <si>
    <t>56.3</t>
  </si>
  <si>
    <t xml:space="preserve">Đường Kostas Sarantidis- Nguyễn Văn Lập (Đường khổ rộng 13m và Đoạn từ ngã ba đường Phan Đình Giót đến ngã ba đường cạnh Quảng trường 7/5) </t>
  </si>
  <si>
    <t>56.4</t>
  </si>
  <si>
    <t>Xã Thanh Minh cũ</t>
  </si>
  <si>
    <t>Đường Võ Nguyên Giáp</t>
  </si>
  <si>
    <t xml:space="preserve"> - Đoạn từ cầu Huổi Phạ đến hết đất nhà Thưởng Hồng (Thửa 19 TBĐ 51), đối diện bên kia đường hết đất thửa 247 TBĐ 50</t>
  </si>
  <si>
    <t>5.3</t>
  </si>
  <si>
    <t>7.1</t>
  </si>
  <si>
    <t>7.2</t>
  </si>
  <si>
    <t>Các đường đất còn lại thuộc tổ 1, 2</t>
  </si>
  <si>
    <t xml:space="preserve"> - Đoạn từ cầu trắng (giáp phường Mường Thanh cũ) đến đường vào trụ sở công ty Khoáng sản, đối diện bên kia đường đến hết số nhà 35 </t>
  </si>
  <si>
    <t xml:space="preserve"> - Đoạn còn lại đến hết địa phận Thành phố (đến cầu bản Ten)</t>
  </si>
  <si>
    <t xml:space="preserve"> - Đoạn từ ngã ba đường Tố Hữu (hết địa phận phường Mường Thanh cũ). Đối diện hết đất số nhà 237 đến ngã tư đường Hoàng Văn Nô (cổng Bệnh viện Đa khoa tỉnh)</t>
  </si>
  <si>
    <t>3.3</t>
  </si>
  <si>
    <t xml:space="preserve"> - Đoạn nối tiếp khu TĐC Thủy điện Sơn La - Phường Noong Bua cũ đến ngã tư giao nhau với đường Tôn Đức Thắng</t>
  </si>
  <si>
    <t>3.4</t>
  </si>
  <si>
    <t>- Đoạn từ ngã tư giao nhau đường Tôn Đức Thắng đến tiếp giáp xã Thanh Xương (hết địa phận phường Điện Biên Phủ)</t>
  </si>
  <si>
    <t xml:space="preserve"> - Đoạn từ ngã ba suối Hồng Líu (hết địa phận phường Mường Thanh cũ) đến ngã tư tiếp giáp đường Lê Thái Tổ</t>
  </si>
  <si>
    <t>9.1</t>
  </si>
  <si>
    <t>9.2</t>
  </si>
  <si>
    <t xml:space="preserve"> - Đoạn từ ngã ba tiếp giáp đường Hoàng Công Chất đến bùng binh cạnh UBND phường Noong Bua cũ (có khổ rộng 36 m)</t>
  </si>
  <si>
    <t>20.1</t>
  </si>
  <si>
    <t xml:space="preserve"> - Các đường tiếp giáp với đường Võ Nguyên Giáp vào các khu dân cư có khổ rộng từ 7m trở  lên thuộc Đoạn từ cầu trắng (giáp phường Mường Thanh cũ) đến đường vào trụ sở công ty Khoáng sản, đối diện bên kia đường đến hết số nhà 35  là đường nhựa hoặc bê tông (100m đầu, tính trọn thửa)</t>
  </si>
  <si>
    <t>20.2</t>
  </si>
  <si>
    <t xml:space="preserve"> - Các đường tiếp giáp với đường Võ Nguyên Giáp vào các khu dân cư có khổ rộng từ 7m trở  lên thuộc Đoạn từ cầu trắng (giáp phường Mường Thanh cũ) đến đường vào trụ sở công ty Khoáng sản, đối diện bên kia đường đến hết số nhà 35  là đường nhựa hoặc bê tông (từ mét thứ 101 trở đi, tính trọn thửa)</t>
  </si>
  <si>
    <t>20.3</t>
  </si>
  <si>
    <t xml:space="preserve"> - Các đường tiếp giáp với đường Võ Nguyên Giáp vào các khu dân cư có khổ rộng &lt; 7m  thuộc Đoạn từ cầu trắng (giáp phường Mường Thanh cũ) đến đường vào trụ sở công ty Khoáng sản, đối diện bên kia đường đến hết số nhà 35  là đường nhựa hoặc bê tông (100m đầu, tính trọn thửa)</t>
  </si>
  <si>
    <t>20.4</t>
  </si>
  <si>
    <t xml:space="preserve"> - Các đường tiếp giáp với đường Võ Nguyên Giáp vào các khu dân cư có khổ rộng &lt; 7 m  thuộc Đoạn từ cầu trắng (giáp phường Mường Thanh cũ) đến đường vào trụ sở công ty Khoáng sản, đối diện bên kia đường đến hết số nhà 35  là đường nhựa hoặc bê tông (từ mét thứ 101 trở đi, tính trọn thửa)</t>
  </si>
  <si>
    <t>20.5</t>
  </si>
  <si>
    <t>20.6</t>
  </si>
  <si>
    <t>20.7</t>
  </si>
  <si>
    <t>20.8</t>
  </si>
  <si>
    <t>21.1</t>
  </si>
  <si>
    <t xml:space="preserve"> - Đoạn tiếp giáp đường Sùng Phái Sinh đến hết đất số nhà 164, đối diện bên kia là đường đi lên trạm thông tin (thuộc địa phận phường Mường Thanh)</t>
  </si>
  <si>
    <t>21.2</t>
  </si>
  <si>
    <t xml:space="preserve"> - Đoạn tiếp giáp đất số nhà 164 đối diện bên kia đường là đường đi lên trạm thông tin đến ngã ba tiếp giáp đường Hoàng Công Chất (thuộc địa phận phường Mường Thanh)</t>
  </si>
  <si>
    <t>22.3</t>
  </si>
  <si>
    <t>22.4</t>
  </si>
  <si>
    <t>22.5</t>
  </si>
  <si>
    <t>22.6</t>
  </si>
  <si>
    <t>22.7</t>
  </si>
  <si>
    <t>22.8</t>
  </si>
  <si>
    <t>22.9</t>
  </si>
  <si>
    <t>22.10</t>
  </si>
  <si>
    <t>22.11</t>
  </si>
  <si>
    <t>22.12</t>
  </si>
  <si>
    <t>23.4</t>
  </si>
  <si>
    <t>23.5</t>
  </si>
  <si>
    <t>23.6</t>
  </si>
  <si>
    <t>23.7</t>
  </si>
  <si>
    <t>23.8</t>
  </si>
  <si>
    <t>23.9</t>
  </si>
  <si>
    <t>23.10</t>
  </si>
  <si>
    <t>23.11</t>
  </si>
  <si>
    <t>23.12</t>
  </si>
  <si>
    <t>Đường Hữu Mai: Tiếp giáp đường Võ Nguyên Giáp đến tiếp giáp đường vào trung tâm phường Mường Thanh</t>
  </si>
  <si>
    <t>Đường Phạm Văn Cường: Tiếp giáp đường Hữu Mai (Đường vào trung tâm phường Mường Thanh) đến tiếp giáp ngã tư cạnh cây xăng của Công ty TNHH TM và XD Nam Linh Trang về phía đông đến hết thửa đất số 161 tờ bản đồ 361-a.</t>
  </si>
  <si>
    <t>24.1</t>
  </si>
  <si>
    <t>24.2</t>
  </si>
  <si>
    <t>24.3</t>
  </si>
  <si>
    <t>24.4</t>
  </si>
  <si>
    <t>24.5</t>
  </si>
  <si>
    <t>24.6</t>
  </si>
  <si>
    <t>24.7</t>
  </si>
  <si>
    <t>Đường nội bộ 13m (Lô 3+LK15+LK16+LK17+LK18+LK19+LK21)</t>
  </si>
  <si>
    <t>24.8</t>
  </si>
  <si>
    <t>24.9</t>
  </si>
  <si>
    <t>Đường NC14: Đoạn từ nút giao với Tỉnh Lộ 142 đến nút  giao với đường NC12.</t>
  </si>
  <si>
    <t>Đoạn từ cầu C3 (Tổ 3, phường Na Lay cũ) đến nút giao đất khách sạn Thanh Bình.</t>
  </si>
  <si>
    <t>Đoạn từ ngã tư giao nhau với đường ĐC 11, ngõ 7 đường Lê Thái Tổ (Hết thửa đất số 20 tờ bản đồ số 24 đối diện là của hàng xăng dầu Doanh nghiệp Phúc Lợi) đến nút giao đường Nguyễn Bá Lạc (Đường một chiều lên đài phun nước phường Sông Đà cũ)</t>
  </si>
  <si>
    <t>Đường Chiến Thắng đoạn từ nút giao phía bắc quảng trường vòng cung đến nút giao ngõ 281 đường Nguyễn Bá Lạc</t>
  </si>
  <si>
    <t>Đường ĐC12: Đoạn từ ngã ba giáp đường ĐC16 (theo Đường Vừ A Dính) đến nút giao với đường Chiến Thắng, đối diện Trạm Y tế phường Sông Đà cũ (thửa số 8 tờ bản đồ số 20).</t>
  </si>
  <si>
    <t>Đường ĐC17: Đoạn từ nút giao từ đường ĐC14 đến ngã tư giao với đường ĐC12 và đường ĐC16 (đằng sau Trung tâm bồi dưỡng chính trị và trước cổng chính của Trung tâm GDNN-GDTX).</t>
  </si>
  <si>
    <t>PHƯỜNG MƯỜNG LAY ( PHƯỜNG NA LAY CŨ)</t>
  </si>
  <si>
    <t>Đoạn từ phía nam cầu C3 (tổ 3 phường Na Lay cũ) đi về hướng nam đường một chiều tới nút giao với Ngõ 42 Đường Võ Nguyên Giáp, giáp nhà bà: Lù Thị Nguyên (thửa đất số 64 tờ bản đồ số 22).</t>
  </si>
  <si>
    <t>Ngách 02 Ngõ 195 Đường Võ Nguyên Giáp: Đoạn từ nút giao với Ngõ 195 Đường Võ Nguyên Giáp (từ đất nhà bà Trần Thị Nhị thửa số 56 tờ bản đồ 47) nút giao với Ngõ 257 Đường Võ Nguyên Giáp (hết đất nhà Văn hóa phường Na Lay cũ).</t>
  </si>
  <si>
    <t>Ngõ 282 Đường Võ Nguyên Giáp: Đoạn từ nút giao với gõ 270 Đường Võ Nguyên Giáp (từ đất UBND phường Na Lay cũ) đến hết đất nhà ông Lường Văn Phương (thửa số 48 tờ bản đồ 49).</t>
  </si>
  <si>
    <t>Đường Tô Vĩnh Diện (Đoạn từ đất Bến xe thị xã đến hết địa phận phường Na Lay cũ)</t>
  </si>
  <si>
    <t>Trục đường quốc lộ 6</t>
  </si>
  <si>
    <t>Đoạn từ ngã ba Đường Quốc Lộ 12 đến hết địa phận phường Mường Lay</t>
  </si>
  <si>
    <t>Xã Sá Tổng cũ</t>
  </si>
  <si>
    <r>
      <t xml:space="preserve"> - Đoạn từ cầu Bê tông thứ nhất đến bờ mương </t>
    </r>
    <r>
      <rPr>
        <sz val="13"/>
        <rFont val="Times New Roman"/>
        <family val="1"/>
        <charset val="163"/>
      </rPr>
      <t>(tiếp giáp đường Lê Thái Tổ)</t>
    </r>
  </si>
  <si>
    <r>
      <t xml:space="preserve"> -Đoạn từ tiếp giáp đường 60m đến ngã tư tiếp giáp đường Đỗ Nhuận </t>
    </r>
    <r>
      <rPr>
        <sz val="13"/>
        <rFont val="Times New Roman"/>
        <family val="1"/>
        <charset val="163"/>
      </rPr>
      <t>(thuộc địa phận phường Mường Thanh)</t>
    </r>
  </si>
  <si>
    <r>
      <t xml:space="preserve">- Đoạn từ ngã tư tiếp giáp đường Đỗ Nhuận đến ngã ba rẽ vào bản Tà Lèng </t>
    </r>
    <r>
      <rPr>
        <sz val="13"/>
        <rFont val="Times New Roman"/>
        <family val="1"/>
        <charset val="163"/>
      </rPr>
      <t>(thuộc địa phận phường Mường Thanh)</t>
    </r>
  </si>
  <si>
    <r>
      <t xml:space="preserve">- Đoạn từ ngã 3 rẽ vào bản Tà Lèng đến hết đất trụ sở Trung tâm Chính trị thành phố, xã Thanh Minh(cũ) </t>
    </r>
    <r>
      <rPr>
        <sz val="13"/>
        <rFont val="Times New Roman"/>
        <family val="1"/>
        <charset val="163"/>
      </rPr>
      <t>(thuộc địa phận phường Mường Thanh)</t>
    </r>
  </si>
  <si>
    <t>Đoạn từ giáp thửa số 56 tờ bản đồ số 7 (Từ nút giao với đường NC12) đến đầu cầu Tạo Sen.</t>
  </si>
  <si>
    <t>Đoạn từ đầu cầu Tạo Sen hết địa phận phường Mường Lay.</t>
  </si>
  <si>
    <t>Đoạn từ nam cầu Huổi Phán đến hết địa phận phường Mường Lay</t>
  </si>
  <si>
    <t xml:space="preserve">(Ban hành kèm theo Nghị quyết số ….........QĐ-HĐND ngày ….. tháng …... năm …...
Của HĐND tỉnh Điện Biên) </t>
  </si>
  <si>
    <t xml:space="preserve"> - Đoạn từ ngã ba Hải Quan đến ngã ba tiếp giáp đường Hòa Bình (rẽ vào trụ sở Phường Tân Thanh cũ), đối diện bên kia đường hết đất  số nhà 768 </t>
  </si>
  <si>
    <t xml:space="preserve"> - Đoạn từ ngã ba tiếp giáp đường Hòa Bình (rẽ vào trụ sở Phường Tân Thanh cũ), đến ngã ba rẽ vào đường Trường Chinh, đối diện bên kia đường đến hết SN 650</t>
  </si>
  <si>
    <t xml:space="preserve"> - Đoạn từ cầu Thanh Bình đến ngã ba tiếp giáp đường Nguyễn Hữu Thọ (trừ khu đấu giá tại số 14, Trần Đăng Ninh, tổ 2 phường Thanh Bình (cũ).</t>
  </si>
  <si>
    <t xml:space="preserve"> - Đoạn tiếp giáp SN 221 đối diện bên kia đường  là lối rẽ vào ngõ 246,  đến ngã ba rẽ vào đường Tố Hữu (hết địa phận phường Mường Thanh cũ). Đối diện hết đất số nhà 237</t>
  </si>
  <si>
    <t xml:space="preserve"> Quốc lộ 12: Đoạn từ ngã ba rẽ vào UBND xã Thanh Hưng (cũ) đến Ngã tư C4</t>
  </si>
  <si>
    <t xml:space="preserve"> - Đoạn từ Ngã ba tiếp giáp đường Võ Nguyên Giáp đến hết đất Chi nhánh Điện Thành Phố, bên kia đường đến ngõ vào phố 15 (phường Him Lam cũ).</t>
  </si>
  <si>
    <t xml:space="preserve"> - Đoạn tiếp giáp đất Chi nhánh Điện Thành Phố, bên kia đường tiếp giáp ngõ vào phố 15 (phường Him Lam cũ) đến ngã tư đường Nguyễn Bá Lạc</t>
  </si>
  <si>
    <t xml:space="preserve"> - Đoạn từ tiếp giáp đường Hoàng Văn Thái đến ngã ba suối Hồng Líu (hết địa phận phường Mường Thanh cũ)</t>
  </si>
  <si>
    <t>Đoạn từ ngã ba rẽ vào bản Phiêng Bua đến ngã tư tiếp giáp đường Đỗ Nhuận (thuộc địa phận phường Điện Biên Phủ)</t>
  </si>
  <si>
    <t>- Đoạn từ ngã tư tiếp giáp đường Đỗ Nhuận đến ngã ba rẽ vào bản Tà Lèng (thuộc địa phận phường Điện Biên Phủ)</t>
  </si>
  <si>
    <t>- Đoạn từ ngã 3 rẽ vào bản Tà Lèng đến hết đất trụ sở Trung tâm Chính trị thành phố, xã Thanh Minh (cũ) (thuộc địa phận phường Điện Biên Phủ)</t>
  </si>
  <si>
    <t>- Ngã tư tiếp giáp đường 28 m đến ngã ba rẽ vào UBND xã Thanh Hưng (cũ)</t>
  </si>
  <si>
    <t xml:space="preserve"> - Các đường tiếp giáp với đường Võ Nguyên Giáp vào các khu dân cư có khổ rộng từ 7m trở  lên thuộc Đoạn từ ngã ba Hải Quan đến ngã ba tiếp giáp đường Hòa Bình (rẽ vào trụ sở Phường Tân Thanh cũ), đối diện bên kia đường hết đất  số nhà 768 là đường nhựa hoặc bê tông (100m đầu, tính trọn thửa)</t>
  </si>
  <si>
    <t xml:space="preserve"> - Các đường tiếp giáp với đường Võ Nguyên Giáp vào các khu dân cư có khổ rộng từ 7m trở  lên thuộc Đoạn từ ngã ba Hải Quan đến ngã ba tiếp giáp đường Hòa Bình (rẽ vào trụ sở Phường Tân Thanh cũ), đối diện bên kia đường hết đất  số nhà 768 là đường nhựa hoặc bê tông (từ mét thứ 101 trở đi, tính trọn thửa)</t>
  </si>
  <si>
    <t xml:space="preserve"> - Các đường tiếp giáp với đường Võ Nguyên Giáp vào các khu dân cư có khổ rộng &lt; 7m  thuộc Đoạn từ ngã ba Hải Quan đến ngã ba tiếp giáp đường Hòa Bình (rẽ vào trụ sở Phường Tân Thanh cũ), đối diện bên kia đường hết đất  số nhà 768 là đường nhựa hoặc bê tông (100m đầu, tính trọn thửa)</t>
  </si>
  <si>
    <t xml:space="preserve"> - Các đường tiếp giáp với đường Võ Nguyên Giáp vào các khu dân cư có khổ rộng &lt; 7m  thuộc Đoạn từ ngã ba Hải Quan đến ngã ba tiếp giáp đường Hòa Bình (rẽ vào trụ sở Phường Tân Thanh cũ), đối diện bên kia đường hết đất  số nhà 768 là đường nhựa hoặc bê tông (từ mét thứ 101 trở đi, tính trọn thửa)</t>
  </si>
  <si>
    <t xml:space="preserve"> - Các đường tiếp giáp với đường Võ Nguyên Giáp vào các khu dân cư có khổ rộng từ 7 m trở  lên thuộc Đoạn từ ngã ba tiếp giáp đường Hòa Bình (rẽ vào trụ sở Phường Tân Thanh cũ), đến ngã ba rẽ vào đường Trường Chinh, đối diện bên kia đường đến hết SN 650 là đường nhựa hoặc bê tông (100m đầu, tính trọn thửa)</t>
  </si>
  <si>
    <t xml:space="preserve"> - Các đường tiếp giáp với đường Võ Nguyên Giáp vào các khu dân cư có khổ rộng từ 7m trở  lên thuộc Đoạn từ ngã ba tiếp giáp đường Hòa Bình (rẽ vào trụ sở Phường Tân Thanh cũ), đến ngã ba rẽ vào đường Trường Chinh, đối diện bên kia đường đến hết SN 650 là đường nhựa hoặc bê tông (từ mét thứ 101 trở đi, tính trọn thửa)</t>
  </si>
  <si>
    <t xml:space="preserve"> - Các đường tiếp giáp với đường Võ Nguyên Giáp vào các khu dân cư có khổ rộng &lt; 7 m thuộc Đoạn từ ngã ba tiếp giáp đường Hòa Bình (rẽ vào trụ sở Phường Tân Thanh cũ), đến ngã ba rẽ vào đường Trường Chinh, đối diện bên kia đường đến hết SN 650 là đường nhựa hoặc bê tông (100m đầu, tính trọn thửa)</t>
  </si>
  <si>
    <t xml:space="preserve"> - Các đường tiếp giáp với đường Võ Nguyên Giáp vào các khu dân cư có khổ rộng &lt; 7m  thuộc Đoạn từ ngã ba tiếp giáp đường Hòa Bình (rẽ vào trụ sở Phường Tân Thanh cũ), đến ngã ba rẽ vào đường Trường Chinh, đối diện bên kia đường đến hết SN 650 là đường nhựa hoặc bê tông (từ mét thứ 101 trở đi, tính trọn thửa)</t>
  </si>
  <si>
    <t xml:space="preserve"> - Đoạn tiếp giáp đường Sùng Phái Sinh đến hết đất số nhà 164, đối diện bên kia là đường đi lên trạm thông tin (thuộc địa phận phường Điện Biên cũ)</t>
  </si>
  <si>
    <t xml:space="preserve"> - Đoạn tiếp giáp đất số nhà 164 đối diện bên kia đường là đường đi lên trạm thông tin đến ngã ba tiếp giáp đường Hoàng Công Chất (thuộc địa phận phường Điện Biên cũ)</t>
  </si>
  <si>
    <t xml:space="preserve"> - Các đường có khổ rộng 10 m tiếp giáp đường đường Nguyễn Hữu Thọ, phường Thanh Bình (cũ)</t>
  </si>
  <si>
    <t xml:space="preserve"> -Đoạn từ tiếp giáp thửa 19 TBĐ 51 (Đối diện bên kia đường tiếp giáp thửa 247 TBĐ 50) đến hết địa phận xã Thanh Minh cũ</t>
  </si>
  <si>
    <t>Đoạn từ giáp địa phận bản Kê Nênh đến hết địa phận xã Thanh Minh cũ</t>
  </si>
  <si>
    <t>Đường Vành đai 3 ASEAN: Đoạn tiếp giáp đường bệnh viện đi Tà Lèng đến hết địa phận phường Điện Biên Phủ</t>
  </si>
  <si>
    <t>Trung tâm xã Thanh Minh (cũ)</t>
  </si>
  <si>
    <r>
      <t xml:space="preserve">- </t>
    </r>
    <r>
      <rPr>
        <sz val="14"/>
        <rFont val="Times New Roman"/>
        <family val="1"/>
      </rPr>
      <t xml:space="preserve"> Đoạn từ cầu Mường Thanh đến tiếp giáp đất Cảng hàng không</t>
    </r>
    <r>
      <rPr>
        <b/>
        <sz val="14"/>
        <rFont val="Times New Roman"/>
        <family val="1"/>
      </rPr>
      <t xml:space="preserve"> </t>
    </r>
    <r>
      <rPr>
        <sz val="14"/>
        <rFont val="Times New Roman"/>
        <family val="1"/>
      </rPr>
      <t>(đường vào xã Thanh Luông cũ)</t>
    </r>
  </si>
  <si>
    <r>
      <rPr>
        <b/>
        <sz val="14"/>
        <rFont val="Times New Roman"/>
        <family val="1"/>
      </rPr>
      <t>Đường Hoàng Văn Thái:</t>
    </r>
    <r>
      <rPr>
        <sz val="14"/>
        <rFont val="Times New Roman"/>
        <family val="1"/>
      </rPr>
      <t xml:space="preserve"> Đoạn từ tiếp giáp đường Võ Nguyên Giáp (Ngã tư nghĩa trang A1) đến ngã tư tiếp giáp đường Hoàng Công Chất (Trường tiểu học Hà Nội - Điện Biên Phủ)</t>
    </r>
  </si>
  <si>
    <r>
      <t xml:space="preserve">Đường nối đường Hoàng Văn Thái </t>
    </r>
    <r>
      <rPr>
        <sz val="14"/>
        <rFont val="Times New Roman"/>
        <family val="1"/>
      </rPr>
      <t xml:space="preserve"> </t>
    </r>
    <r>
      <rPr>
        <b/>
        <sz val="14"/>
        <rFont val="Times New Roman"/>
        <family val="1"/>
      </rPr>
      <t>đến đường Hoàng Công Chất</t>
    </r>
    <r>
      <rPr>
        <sz val="14"/>
        <rFont val="Times New Roman"/>
        <family val="1"/>
      </rPr>
      <t xml:space="preserve"> (Từ ngã ba Tòa Án tỉnh cũ đến ngã tư rẽ vào cổng phụ Tỉnh đội)</t>
    </r>
  </si>
  <si>
    <r>
      <t xml:space="preserve"> Đường Tôn Thất Tùng: </t>
    </r>
    <r>
      <rPr>
        <sz val="14"/>
        <rFont val="Times New Roman"/>
        <family val="1"/>
      </rPr>
      <t>Đoạn từ ngã ba tiếp giáp đường Hoàng Văn Thái đến cổng Tỉnh đội</t>
    </r>
  </si>
  <si>
    <r>
      <t xml:space="preserve"> Đường Lò Văn Hặc: </t>
    </r>
    <r>
      <rPr>
        <sz val="14"/>
        <rFont val="Times New Roman"/>
        <family val="1"/>
      </rPr>
      <t>đoạn từ ngã ba tiếp giáp đường Trần Đăng Ninh đến ngã ba tiếp giáp đường Nguyễn Hữu Thọ</t>
    </r>
  </si>
  <si>
    <r>
      <rPr>
        <b/>
        <sz val="14"/>
        <rFont val="Times New Roman"/>
        <family val="1"/>
      </rPr>
      <t>Đường Trần Văn Thọ:</t>
    </r>
    <r>
      <rPr>
        <sz val="14"/>
        <rFont val="Times New Roman"/>
        <family val="1"/>
      </rPr>
      <t xml:space="preserve"> Đoạn từ ngã ba tiếp giáp đường Võ Nguyên Giáp (cạnh Công an tỉnh) đến hết đất Bộ Chỉ huy Bộ đội biên phòng tỉnh</t>
    </r>
  </si>
  <si>
    <r>
      <t xml:space="preserve"> Đường 13/3: </t>
    </r>
    <r>
      <rPr>
        <sz val="14"/>
        <rFont val="Times New Roman"/>
        <family val="1"/>
      </rPr>
      <t>Đoạn từ đất Bộ chỉ huy biên phòng tỉnh, đối diện là hết đất số nhà 01 đến tiếp giáp đất di tích đề kháng Him Lam, đối diện hết đất số nhà 34</t>
    </r>
  </si>
  <si>
    <r>
      <rPr>
        <b/>
        <sz val="14"/>
        <rFont val="Times New Roman"/>
        <family val="1"/>
      </rPr>
      <t>Đường Roman Lazarovic Karmen:</t>
    </r>
    <r>
      <rPr>
        <sz val="14"/>
        <rFont val="Times New Roman"/>
        <family val="1"/>
      </rPr>
      <t xml:space="preserve"> Đoạn tiếp giáp với đường Phan Đình Giót cạnh Đồi C1 đến ngã ba tiếp giáp đường Võ Nguyên Giáp cạnh sân Quảng trường 7/5 (trừ đoạn Khu Trung tâm thương mại và Nhà ở thương mại thành phố Điện Biên Phủ)</t>
    </r>
  </si>
  <si>
    <r>
      <t xml:space="preserve"> Đường Phan Đình Giót: </t>
    </r>
    <r>
      <rPr>
        <sz val="14"/>
        <rFont val="Times New Roman"/>
        <family val="1"/>
      </rPr>
      <t>Đoạn từ ngã ba tiếp giáp đường Võ Nguyên Giáp (cạnh UBND tỉnh) đến ngã ba tiếp giáp đường Trường Chinh (Sân vận động)</t>
    </r>
  </si>
  <si>
    <r>
      <t xml:space="preserve">  Đường Trần Can:</t>
    </r>
    <r>
      <rPr>
        <sz val="14"/>
        <rFont val="Times New Roman"/>
        <family val="1"/>
      </rPr>
      <t xml:space="preserve"> Ngã ba tiếp giáp đường Võ Nguyên Giáp (cạnh Quảng trường 7/5) đến ngã ba tiếp giáp đường Trường Chinh (chợ Trung tâm III)</t>
    </r>
  </si>
  <si>
    <r>
      <t>Các đường nhánh nối từ Võ Nguyên Giáp sang đường Nguyễn Chí Thanh</t>
    </r>
    <r>
      <rPr>
        <sz val="14"/>
        <rFont val="Times New Roman"/>
        <family val="1"/>
      </rPr>
      <t xml:space="preserve"> </t>
    </r>
  </si>
  <si>
    <r>
      <t xml:space="preserve">  Đường rẽ vào xí nghiệp gạch:</t>
    </r>
    <r>
      <rPr>
        <sz val="14"/>
        <rFont val="Times New Roman"/>
        <family val="1"/>
      </rPr>
      <t xml:space="preserve"> Đoạn tiếp giáp đường Võ Nguyên Giáp đến ngã ba tiếp giáp đường 11,5m</t>
    </r>
  </si>
  <si>
    <r>
      <t xml:space="preserve">  Đường Hòa Bình: </t>
    </r>
    <r>
      <rPr>
        <sz val="14"/>
        <rFont val="Times New Roman"/>
        <family val="1"/>
      </rPr>
      <t>Đoạn tiếp giáp đường Võ Nguyên Giáp (qua trụ sở phường Tân Thanh cũ) đến ngã ba tiếp giáp đường Võ Nguyên Giáp (đối diện cổng Sở Nông nghiệp và Phát triển nông thôn)</t>
    </r>
  </si>
  <si>
    <r>
      <t xml:space="preserve">Đường Hoàng Anh: </t>
    </r>
    <r>
      <rPr>
        <sz val="14"/>
        <rFont val="Times New Roman"/>
        <family val="1"/>
      </rPr>
      <t xml:space="preserve">Đoạn từ ngã ba chợ C13 đến bờ mương Độc Lập tiếp giáp xã Thanh Nưa (cũ) </t>
    </r>
  </si>
  <si>
    <r>
      <t>Đường Mường Then:</t>
    </r>
    <r>
      <rPr>
        <sz val="14"/>
        <rFont val="Times New Roman"/>
        <family val="1"/>
      </rPr>
      <t xml:space="preserve"> Đoạn từ ngã ba tiếp giáp đường Phạm Văn Đồng đến hết địa phận phường Điện Biên Phủ.</t>
    </r>
  </si>
  <si>
    <r>
      <t xml:space="preserve">Đường Hà Văn Nọa: </t>
    </r>
    <r>
      <rPr>
        <sz val="14"/>
        <rFont val="Times New Roman"/>
        <family val="1"/>
      </rPr>
      <t>Đoạn từ ngã ba tiếp giáp đường Nguyễn Hữu Thọ đến ngã ba tiếp giáp đường Dương Quảng Châu</t>
    </r>
  </si>
  <si>
    <r>
      <t xml:space="preserve">Đường Lương Thế Vinh: </t>
    </r>
    <r>
      <rPr>
        <sz val="14"/>
        <rFont val="Times New Roman"/>
        <family val="1"/>
      </rPr>
      <t>Đoạn từ ngã ba tiếp giáp đường Võ Nguyên Giáp (cạnh Điện lực thành phố cũ) đến ngã ba tiếp giáp đường Hoàng Văn Nô</t>
    </r>
  </si>
  <si>
    <r>
      <t xml:space="preserve">Đường Phùng Văn Khầu: </t>
    </r>
    <r>
      <rPr>
        <sz val="14"/>
        <rFont val="Times New Roman"/>
        <family val="1"/>
      </rPr>
      <t>Từ ngã ba tiếp giáp đường Võ Nguyên Giáp đến ngã ba tiếp giáp đường Lương Thế Vinh</t>
    </r>
  </si>
  <si>
    <r>
      <t xml:space="preserve">Đường Lê Văn Dỵ: </t>
    </r>
    <r>
      <rPr>
        <sz val="14"/>
        <rFont val="Times New Roman"/>
        <family val="1"/>
      </rPr>
      <t>Ngã ba tiếp giáp đường Phùng Văn Khầu đến ngã ba tiếp giáp đường Lương Thế Vinh</t>
    </r>
  </si>
  <si>
    <r>
      <t xml:space="preserve"> - </t>
    </r>
    <r>
      <rPr>
        <sz val="14"/>
        <rFont val="Times New Roman"/>
        <family val="1"/>
      </rPr>
      <t>Đoạn tiếp giáp đất Công ty Xăng dầu Điện Biên đến tiếp giáp đất Trung đoàn 82</t>
    </r>
  </si>
  <si>
    <r>
      <t xml:space="preserve">Đường Nguyễn Phú Xuyên Khung: </t>
    </r>
    <r>
      <rPr>
        <sz val="14"/>
        <rFont val="Times New Roman"/>
        <family val="1"/>
      </rPr>
      <t>từ ngã ba tiếp giáp đường Võ Nguyên Giáp đến ngã ba tiếp giáp Nguyễn Văn Bạch</t>
    </r>
  </si>
  <si>
    <r>
      <t xml:space="preserve">Đường Nguyễn Văn Bạch: </t>
    </r>
    <r>
      <rPr>
        <sz val="14"/>
        <rFont val="Times New Roman"/>
        <family val="1"/>
      </rPr>
      <t>từ ngã ba tiếp giáp đường Phan Đình Giót đến ngã ba tiếp giáp đường Hoàng Công Chất</t>
    </r>
  </si>
  <si>
    <r>
      <t xml:space="preserve">Đường Nguyễn Văn Thuần: </t>
    </r>
    <r>
      <rPr>
        <sz val="14"/>
        <rFont val="Times New Roman"/>
        <family val="1"/>
      </rPr>
      <t>Từ ngã ba tiếp giáp đường Quyết Tiến đến ngã ba tiếp giáp đường Lò Văn Hặc</t>
    </r>
  </si>
  <si>
    <r>
      <t xml:space="preserve">Đường Quyết Tiến: </t>
    </r>
    <r>
      <rPr>
        <sz val="14"/>
        <rFont val="Times New Roman"/>
        <family val="1"/>
      </rPr>
      <t>Ngã ba tiếp giáp đường Nguyễn Hữu Thọ đến tiếp giáp Khu vui chơi Đầm Sen (đất thuê của Công ty Phương Uyên)</t>
    </r>
  </si>
  <si>
    <r>
      <t xml:space="preserve">Đường Lộc Văn Trọng: </t>
    </r>
    <r>
      <rPr>
        <sz val="14"/>
        <rFont val="Times New Roman"/>
        <family val="1"/>
      </rPr>
      <t>Từ ngã ba tiếp giáp đường Bế Văn Đàn đến ngã ba tiếp giáp đường Phạm Văn Đồn</t>
    </r>
    <r>
      <rPr>
        <b/>
        <sz val="14"/>
        <rFont val="Times New Roman"/>
        <family val="1"/>
      </rPr>
      <t>g</t>
    </r>
  </si>
  <si>
    <r>
      <t xml:space="preserve">Đường vành đai 3 (Asean): </t>
    </r>
    <r>
      <rPr>
        <sz val="14"/>
        <rFont val="Times New Roman"/>
        <family val="1"/>
      </rPr>
      <t xml:space="preserve">Đoạn từ ngã ba tiếp giáp đường Hoàng Văn Nô đến hết địa phận </t>
    </r>
    <r>
      <rPr>
        <b/>
        <sz val="14"/>
        <rFont val="Times New Roman"/>
        <family val="1"/>
      </rPr>
      <t>phường Điện Phủ</t>
    </r>
  </si>
  <si>
    <r>
      <t xml:space="preserve"> Đường cạnh Nhà thi đấu đa năng tỉnh Điện Biên: </t>
    </r>
    <r>
      <rPr>
        <sz val="14"/>
        <rFont val="Times New Roman"/>
        <family val="1"/>
      </rPr>
      <t xml:space="preserve">Đoạn đường 24,5 m </t>
    </r>
  </si>
  <si>
    <r>
      <t>Các đường còn lại thuộc các bản:</t>
    </r>
    <r>
      <rPr>
        <sz val="14"/>
        <rFont val="Times New Roman"/>
        <family val="1"/>
      </rPr>
      <t xml:space="preserve"> Phiêng Lơi, Púng Tôm, Co Củ, Nà Lơi, Tà Lèng, Kê Nênh, Cụm Loọng Hỏm </t>
    </r>
  </si>
  <si>
    <r>
      <t xml:space="preserve">Các đường còn lại thuộc các bản: </t>
    </r>
    <r>
      <rPr>
        <sz val="14"/>
        <rFont val="Times New Roman"/>
        <family val="1"/>
      </rPr>
      <t>Pa Pốm, Tân Quang, Huổi Lơi, Nà Nghè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</si>
</sst>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Red]#,##0"/>
    <numFmt numFmtId="166" formatCode="_(* #,##0.0_);_(* \(#,##0.0\);_(* &quot;-&quot;??_);_(@_)"/>
  </numFmts>
  <fonts count="17" x14ac:knownFonts="1">
    <font>
      <sz val="11"/>
      <color theme="1"/>
      <name val="Calibri"/>
      <family val="2"/>
      <scheme val="minor"/>
    </font>
    <font>
      <sz val="11"/>
      <color theme="1"/>
      <name val="Calibri"/>
      <family val="2"/>
      <scheme val="minor"/>
    </font>
    <font>
      <b/>
      <sz val="14"/>
      <name val="Times New Roman"/>
      <family val="1"/>
    </font>
    <font>
      <sz val="14"/>
      <name val="Times New Roman"/>
      <family val="1"/>
    </font>
    <font>
      <sz val="12"/>
      <name val="Times New Roman"/>
      <family val="1"/>
    </font>
    <font>
      <sz val="10"/>
      <name val="Arial"/>
      <family val="2"/>
    </font>
    <font>
      <i/>
      <sz val="14"/>
      <name val="Times New Roman"/>
      <family val="1"/>
    </font>
    <font>
      <b/>
      <sz val="13"/>
      <name val="Times New Roman"/>
      <family val="1"/>
    </font>
    <font>
      <sz val="14"/>
      <name val=".VnTime"/>
      <family val="2"/>
    </font>
    <font>
      <sz val="13"/>
      <name val="Times New Roman"/>
      <family val="1"/>
    </font>
    <font>
      <sz val="12"/>
      <name val="Times New Roman"/>
      <family val="1"/>
    </font>
    <font>
      <b/>
      <sz val="14"/>
      <name val="Times New Roman"/>
      <family val="1"/>
      <charset val="163"/>
    </font>
    <font>
      <sz val="14"/>
      <name val="Calibri"/>
      <family val="2"/>
      <charset val="163"/>
      <scheme val="minor"/>
    </font>
    <font>
      <sz val="14"/>
      <color theme="1"/>
      <name val="Times New Roman"/>
      <family val="2"/>
      <charset val="163"/>
    </font>
    <font>
      <sz val="13"/>
      <name val="Times New Roman"/>
      <family val="1"/>
      <charset val="163"/>
    </font>
    <font>
      <b/>
      <sz val="10"/>
      <color indexed="81"/>
      <name val="Tahoma"/>
      <family val="2"/>
      <charset val="163"/>
    </font>
    <font>
      <sz val="10"/>
      <color indexed="81"/>
      <name val="Tahoma"/>
      <family val="2"/>
      <charset val="163"/>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s>
  <cellStyleXfs count="19">
    <xf numFmtId="0" fontId="0" fillId="0" borderId="0"/>
    <xf numFmtId="43" fontId="4"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0" fontId="5" fillId="0" borderId="0"/>
    <xf numFmtId="0" fontId="8" fillId="0" borderId="0"/>
    <xf numFmtId="9" fontId="8" fillId="0" borderId="0" applyFont="0" applyFill="0" applyBorder="0" applyAlignment="0" applyProtection="0"/>
    <xf numFmtId="43" fontId="4" fillId="0" borderId="0" applyFont="0" applyFill="0" applyBorder="0" applyAlignment="0" applyProtection="0"/>
    <xf numFmtId="0" fontId="10" fillId="0" borderId="0"/>
    <xf numFmtId="0" fontId="8" fillId="0" borderId="0"/>
    <xf numFmtId="9" fontId="10"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5" fillId="0" borderId="0" applyFont="0" applyFill="0" applyBorder="0" applyAlignment="0" applyProtection="0"/>
    <xf numFmtId="0" fontId="13" fillId="0" borderId="0"/>
  </cellStyleXfs>
  <cellXfs count="171">
    <xf numFmtId="0" fontId="0" fillId="0" borderId="0" xfId="0"/>
    <xf numFmtId="0" fontId="2" fillId="2" borderId="0" xfId="0" applyFont="1" applyFill="1" applyAlignment="1">
      <alignment horizontal="center" vertical="center"/>
    </xf>
    <xf numFmtId="0" fontId="3" fillId="2" borderId="0" xfId="0" applyFont="1" applyFill="1" applyAlignment="1">
      <alignment vertical="center"/>
    </xf>
    <xf numFmtId="10" fontId="6" fillId="2" borderId="0" xfId="12" applyNumberFormat="1" applyFont="1" applyFill="1" applyAlignment="1">
      <alignment horizontal="center" vertical="center"/>
    </xf>
    <xf numFmtId="0" fontId="2" fillId="2" borderId="0" xfId="0" applyFont="1" applyFill="1" applyAlignment="1">
      <alignment vertical="center"/>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right" vertical="center" wrapText="1"/>
    </xf>
    <xf numFmtId="10" fontId="2" fillId="2" borderId="1" xfId="12"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1" xfId="0" applyFont="1" applyFill="1" applyBorder="1" applyAlignment="1">
      <alignment vertical="center"/>
    </xf>
    <xf numFmtId="10" fontId="3" fillId="2" borderId="1" xfId="12" applyNumberFormat="1" applyFont="1" applyFill="1" applyBorder="1" applyAlignment="1">
      <alignment horizontal="center" vertical="center"/>
    </xf>
    <xf numFmtId="0" fontId="9" fillId="2" borderId="1" xfId="15" applyFont="1" applyFill="1" applyBorder="1" applyAlignment="1">
      <alignment vertical="center" wrapText="1"/>
    </xf>
    <xf numFmtId="0" fontId="3" fillId="2" borderId="0" xfId="0" applyFont="1" applyFill="1" applyAlignment="1">
      <alignment horizontal="center" vertical="center"/>
    </xf>
    <xf numFmtId="0" fontId="3" fillId="2" borderId="0" xfId="0" applyFont="1" applyFill="1" applyAlignment="1">
      <alignment vertical="center" wrapText="1"/>
    </xf>
    <xf numFmtId="0" fontId="3" fillId="2" borderId="0" xfId="0" applyFont="1" applyFill="1" applyAlignment="1">
      <alignment horizontal="right" vertical="center"/>
    </xf>
    <xf numFmtId="10" fontId="3" fillId="2" borderId="0" xfId="12" applyNumberFormat="1" applyFont="1" applyFill="1" applyAlignment="1">
      <alignment horizontal="center" vertical="center"/>
    </xf>
    <xf numFmtId="0" fontId="6" fillId="2" borderId="0" xfId="5" applyFont="1" applyFill="1" applyAlignment="1">
      <alignment horizontal="center" vertical="center"/>
    </xf>
    <xf numFmtId="0" fontId="2" fillId="2" borderId="1" xfId="5"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xf>
    <xf numFmtId="0" fontId="7"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3" fillId="2" borderId="0" xfId="5" applyFont="1" applyFill="1" applyAlignment="1">
      <alignment horizontal="center" vertical="center"/>
    </xf>
    <xf numFmtId="10" fontId="2" fillId="2" borderId="1" xfId="12"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vertical="center"/>
    </xf>
    <xf numFmtId="165" fontId="9" fillId="2" borderId="1" xfId="0" applyNumberFormat="1" applyFont="1" applyFill="1" applyBorder="1" applyAlignment="1">
      <alignment horizontal="right" vertical="center"/>
    </xf>
    <xf numFmtId="0" fontId="9" fillId="2" borderId="1" xfId="15" applyFont="1" applyFill="1" applyBorder="1" applyAlignment="1">
      <alignment horizontal="right"/>
    </xf>
    <xf numFmtId="0" fontId="9" fillId="2" borderId="1" xfId="0" quotePrefix="1" applyFont="1" applyFill="1" applyBorder="1" applyAlignment="1">
      <alignment vertical="center" wrapText="1"/>
    </xf>
    <xf numFmtId="164" fontId="9" fillId="2" borderId="1" xfId="15" applyNumberFormat="1" applyFont="1" applyFill="1" applyBorder="1" applyAlignment="1">
      <alignment horizontal="right"/>
    </xf>
    <xf numFmtId="0" fontId="7" fillId="2" borderId="1" xfId="0" quotePrefix="1" applyFont="1" applyFill="1" applyBorder="1" applyAlignment="1">
      <alignment vertical="center" wrapText="1"/>
    </xf>
    <xf numFmtId="165" fontId="7" fillId="2" borderId="1" xfId="0" applyNumberFormat="1" applyFont="1" applyFill="1" applyBorder="1" applyAlignment="1">
      <alignment horizontal="right" vertical="center"/>
    </xf>
    <xf numFmtId="0" fontId="7" fillId="2" borderId="1" xfId="15" applyFont="1" applyFill="1" applyBorder="1" applyAlignment="1">
      <alignment horizontal="right"/>
    </xf>
    <xf numFmtId="0" fontId="7" fillId="2" borderId="0" xfId="15" applyFont="1" applyFill="1" applyAlignment="1">
      <alignment horizontal="right"/>
    </xf>
    <xf numFmtId="0" fontId="9" fillId="2" borderId="1" xfId="15" applyFont="1" applyFill="1" applyBorder="1" applyAlignment="1">
      <alignment horizontal="right" vertical="center"/>
    </xf>
    <xf numFmtId="0" fontId="6" fillId="2" borderId="0" xfId="0" applyFont="1" applyFill="1" applyAlignment="1">
      <alignment horizontal="center" vertical="center" wrapText="1"/>
    </xf>
    <xf numFmtId="0" fontId="2" fillId="2" borderId="2" xfId="0" applyFont="1" applyFill="1" applyBorder="1" applyAlignment="1">
      <alignment horizontal="center" vertical="center"/>
    </xf>
    <xf numFmtId="0" fontId="6" fillId="2" borderId="2" xfId="0" applyFont="1" applyFill="1" applyBorder="1" applyAlignment="1">
      <alignment horizontal="right" vertical="center"/>
    </xf>
    <xf numFmtId="0" fontId="9" fillId="2" borderId="1" xfId="15" applyFont="1" applyFill="1" applyBorder="1" applyAlignment="1">
      <alignment horizontal="center" vertical="center"/>
    </xf>
    <xf numFmtId="0" fontId="3" fillId="2" borderId="1" xfId="0" applyFont="1" applyFill="1" applyBorder="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2" fillId="2" borderId="1" xfId="0" applyFont="1" applyFill="1" applyBorder="1" applyAlignment="1">
      <alignment horizontal="center"/>
    </xf>
    <xf numFmtId="0" fontId="2" fillId="2" borderId="1" xfId="0" applyFont="1" applyFill="1" applyBorder="1" applyAlignment="1">
      <alignment vertical="center" wrapText="1"/>
    </xf>
    <xf numFmtId="0" fontId="3" fillId="2" borderId="1" xfId="0" applyFont="1" applyFill="1" applyBorder="1" applyAlignment="1">
      <alignment horizontal="center"/>
    </xf>
    <xf numFmtId="0" fontId="2" fillId="2" borderId="1" xfId="0" applyFont="1" applyFill="1" applyBorder="1" applyAlignment="1">
      <alignment horizontal="left" vertical="center"/>
    </xf>
    <xf numFmtId="0" fontId="3" fillId="2" borderId="1" xfId="0" applyFont="1" applyFill="1" applyBorder="1" applyAlignment="1">
      <alignment vertical="center"/>
    </xf>
    <xf numFmtId="0" fontId="2"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2" fillId="2" borderId="0" xfId="0" applyFont="1" applyFill="1" applyAlignment="1">
      <alignment horizontal="right" vertical="center"/>
    </xf>
    <xf numFmtId="0" fontId="6" fillId="2" borderId="0" xfId="0" applyFont="1" applyFill="1" applyAlignment="1">
      <alignment horizontal="right" vertical="center" wrapText="1"/>
    </xf>
    <xf numFmtId="0" fontId="11" fillId="2" borderId="1" xfId="0" applyFont="1" applyFill="1" applyBorder="1" applyAlignment="1">
      <alignment horizontal="right" vertical="center"/>
    </xf>
    <xf numFmtId="0" fontId="12" fillId="2" borderId="1" xfId="0" applyFont="1" applyFill="1" applyBorder="1" applyAlignment="1">
      <alignment horizontal="right"/>
    </xf>
    <xf numFmtId="0" fontId="9" fillId="2" borderId="1" xfId="0" applyFont="1" applyFill="1" applyBorder="1" applyAlignment="1">
      <alignment horizontal="right"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3" fontId="9" fillId="2" borderId="1" xfId="0" applyNumberFormat="1" applyFont="1" applyFill="1" applyBorder="1" applyAlignment="1">
      <alignment horizontal="right" vertical="center" wrapText="1"/>
    </xf>
    <xf numFmtId="0" fontId="9" fillId="2" borderId="4" xfId="0" applyFont="1" applyFill="1" applyBorder="1" applyAlignment="1">
      <alignment horizontal="right" vertical="center" wrapText="1"/>
    </xf>
    <xf numFmtId="0" fontId="9" fillId="2" borderId="5" xfId="0" applyFont="1" applyFill="1" applyBorder="1" applyAlignment="1">
      <alignment horizontal="right" vertical="center" wrapText="1"/>
    </xf>
    <xf numFmtId="164" fontId="9" fillId="2" borderId="1" xfId="0" applyNumberFormat="1" applyFont="1" applyFill="1" applyBorder="1" applyAlignment="1">
      <alignment horizontal="right" vertical="center" wrapText="1"/>
    </xf>
    <xf numFmtId="0" fontId="9" fillId="2" borderId="1" xfId="0" applyFont="1" applyFill="1" applyBorder="1" applyAlignment="1">
      <alignment horizontal="right" vertical="center"/>
    </xf>
    <xf numFmtId="3" fontId="9" fillId="2" borderId="1" xfId="0" applyNumberFormat="1" applyFont="1" applyFill="1" applyBorder="1" applyAlignment="1">
      <alignment horizontal="right" vertical="center"/>
    </xf>
    <xf numFmtId="0" fontId="7" fillId="2" borderId="6" xfId="0" applyFont="1" applyFill="1" applyBorder="1" applyAlignment="1">
      <alignment horizontal="center" vertical="center"/>
    </xf>
    <xf numFmtId="164" fontId="9" fillId="2" borderId="5" xfId="0" applyNumberFormat="1" applyFont="1" applyFill="1" applyBorder="1" applyAlignment="1">
      <alignment horizontal="right" vertical="center" wrapText="1"/>
    </xf>
    <xf numFmtId="0" fontId="9" fillId="2" borderId="1" xfId="0" quotePrefix="1" applyFont="1" applyFill="1" applyBorder="1" applyAlignment="1">
      <alignment horizontal="left" vertical="center" wrapText="1"/>
    </xf>
    <xf numFmtId="0" fontId="9" fillId="2" borderId="3" xfId="0" applyFont="1" applyFill="1" applyBorder="1" applyAlignment="1">
      <alignment vertical="center" wrapText="1"/>
    </xf>
    <xf numFmtId="164" fontId="9" fillId="2" borderId="1" xfId="14" applyNumberFormat="1" applyFont="1" applyFill="1" applyBorder="1" applyAlignment="1">
      <alignment horizontal="right" vertical="center" wrapText="1"/>
    </xf>
    <xf numFmtId="0" fontId="7" fillId="2" borderId="1" xfId="0" quotePrefix="1" applyFont="1" applyFill="1" applyBorder="1" applyAlignment="1">
      <alignment horizontal="left" vertical="center" wrapText="1"/>
    </xf>
    <xf numFmtId="0" fontId="9" fillId="2" borderId="3" xfId="0" applyFont="1" applyFill="1" applyBorder="1" applyAlignment="1">
      <alignment horizontal="left" vertical="center" wrapText="1"/>
    </xf>
    <xf numFmtId="0" fontId="7" fillId="2" borderId="3" xfId="0" applyFont="1" applyFill="1" applyBorder="1" applyAlignment="1">
      <alignment horizontal="left" vertical="center" wrapText="1"/>
    </xf>
    <xf numFmtId="164" fontId="9" fillId="2" borderId="1" xfId="13" applyNumberFormat="1" applyFont="1" applyFill="1" applyBorder="1" applyAlignment="1">
      <alignment horizontal="right" vertical="center"/>
    </xf>
    <xf numFmtId="164" fontId="9" fillId="2" borderId="1" xfId="0" applyNumberFormat="1" applyFont="1" applyFill="1" applyBorder="1" applyAlignment="1">
      <alignment horizontal="right" vertical="center"/>
    </xf>
    <xf numFmtId="0" fontId="7" fillId="2" borderId="6" xfId="0" applyFont="1" applyFill="1" applyBorder="1" applyAlignment="1">
      <alignment vertical="center" wrapText="1"/>
    </xf>
    <xf numFmtId="164" fontId="9" fillId="2" borderId="6" xfId="13" applyNumberFormat="1" applyFont="1" applyFill="1" applyBorder="1" applyAlignment="1">
      <alignment horizontal="right" vertical="center"/>
    </xf>
    <xf numFmtId="164" fontId="9" fillId="2" borderId="6" xfId="0" applyNumberFormat="1" applyFont="1" applyFill="1" applyBorder="1" applyAlignment="1">
      <alignment horizontal="right" vertical="center"/>
    </xf>
    <xf numFmtId="3" fontId="9" fillId="2" borderId="6" xfId="0" applyNumberFormat="1" applyFont="1" applyFill="1" applyBorder="1" applyAlignment="1">
      <alignment horizontal="right" vertical="center"/>
    </xf>
    <xf numFmtId="0" fontId="9" fillId="2" borderId="6" xfId="0" applyFont="1" applyFill="1" applyBorder="1" applyAlignment="1">
      <alignment horizontal="right" vertical="center"/>
    </xf>
    <xf numFmtId="0" fontId="9" fillId="2" borderId="6" xfId="0" applyFont="1" applyFill="1" applyBorder="1" applyAlignment="1">
      <alignment horizontal="center" vertical="center"/>
    </xf>
    <xf numFmtId="0" fontId="9" fillId="2" borderId="6" xfId="0" applyFont="1" applyFill="1" applyBorder="1" applyAlignment="1">
      <alignment vertical="center" wrapText="1"/>
    </xf>
    <xf numFmtId="0" fontId="2" fillId="2" borderId="6" xfId="0" applyFont="1" applyFill="1" applyBorder="1" applyAlignment="1">
      <alignment horizontal="center" vertical="center"/>
    </xf>
    <xf numFmtId="0" fontId="2" fillId="2" borderId="6" xfId="0" applyFont="1" applyFill="1" applyBorder="1" applyAlignment="1">
      <alignment vertical="center" wrapText="1"/>
    </xf>
    <xf numFmtId="164" fontId="9" fillId="2" borderId="6" xfId="0" applyNumberFormat="1" applyFont="1" applyFill="1" applyBorder="1" applyAlignment="1">
      <alignment horizontal="right" vertical="center" wrapText="1"/>
    </xf>
    <xf numFmtId="0" fontId="2" fillId="2" borderId="9" xfId="0" applyFont="1" applyFill="1" applyBorder="1" applyAlignment="1">
      <alignment vertical="center" wrapText="1"/>
    </xf>
    <xf numFmtId="0" fontId="7" fillId="2" borderId="6" xfId="0" applyFont="1" applyFill="1" applyBorder="1" applyAlignment="1">
      <alignment horizontal="left" vertical="center" wrapText="1"/>
    </xf>
    <xf numFmtId="0" fontId="7" fillId="2" borderId="9"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9" xfId="0" applyFont="1" applyFill="1" applyBorder="1" applyAlignment="1">
      <alignment horizontal="left" vertical="center" wrapText="1"/>
    </xf>
    <xf numFmtId="0" fontId="3" fillId="2" borderId="6" xfId="0" applyFont="1" applyFill="1" applyBorder="1" applyAlignment="1">
      <alignment horizontal="right" vertical="center"/>
    </xf>
    <xf numFmtId="3" fontId="9" fillId="2" borderId="6" xfId="0" applyNumberFormat="1" applyFont="1" applyFill="1" applyBorder="1" applyAlignment="1">
      <alignment horizontal="right" vertical="center" wrapText="1"/>
    </xf>
    <xf numFmtId="3" fontId="9" fillId="2" borderId="8" xfId="0" applyNumberFormat="1" applyFont="1" applyFill="1" applyBorder="1" applyAlignment="1">
      <alignment horizontal="right" vertical="center" wrapText="1"/>
    </xf>
    <xf numFmtId="3" fontId="9" fillId="2" borderId="7" xfId="0" applyNumberFormat="1" applyFont="1" applyFill="1" applyBorder="1" applyAlignment="1">
      <alignment horizontal="right" vertical="center" wrapText="1"/>
    </xf>
    <xf numFmtId="0" fontId="7" fillId="2" borderId="3" xfId="0" applyFont="1" applyFill="1" applyBorder="1" applyAlignment="1">
      <alignment vertical="center" wrapText="1"/>
    </xf>
    <xf numFmtId="0" fontId="2" fillId="2" borderId="0" xfId="0" applyFont="1" applyFill="1" applyAlignment="1">
      <alignment horizontal="center" vertical="center" wrapText="1"/>
    </xf>
    <xf numFmtId="0" fontId="2" fillId="2" borderId="1" xfId="0" applyFont="1" applyFill="1" applyBorder="1" applyAlignment="1">
      <alignment horizontal="right" vertical="center" wrapText="1"/>
    </xf>
    <xf numFmtId="0" fontId="2" fillId="0" borderId="1" xfId="3" applyFont="1" applyBorder="1" applyAlignment="1">
      <alignment horizontal="center" vertical="center" wrapText="1"/>
    </xf>
    <xf numFmtId="0" fontId="2" fillId="0" borderId="1" xfId="3" applyFont="1" applyBorder="1" applyAlignment="1">
      <alignment vertical="center" wrapText="1"/>
    </xf>
    <xf numFmtId="0" fontId="3" fillId="0" borderId="1" xfId="3" applyFont="1" applyBorder="1" applyAlignment="1">
      <alignment horizontal="right" vertical="center" wrapText="1"/>
    </xf>
    <xf numFmtId="0" fontId="3" fillId="0" borderId="1" xfId="3" applyFont="1" applyBorder="1" applyAlignment="1">
      <alignment horizontal="center" vertical="center" wrapText="1"/>
    </xf>
    <xf numFmtId="0" fontId="2" fillId="2" borderId="1" xfId="3" applyFont="1" applyFill="1" applyBorder="1" applyAlignment="1">
      <alignment horizontal="center" vertical="center" wrapText="1"/>
    </xf>
    <xf numFmtId="0" fontId="2" fillId="2" borderId="1" xfId="3" applyFont="1" applyFill="1" applyBorder="1" applyAlignment="1">
      <alignment vertical="center" wrapText="1"/>
    </xf>
    <xf numFmtId="0" fontId="2" fillId="0" borderId="1" xfId="3" applyFont="1" applyBorder="1" applyAlignment="1">
      <alignment horizontal="right" vertical="center" wrapText="1"/>
    </xf>
    <xf numFmtId="0" fontId="2" fillId="2" borderId="1" xfId="3" applyFont="1" applyFill="1" applyBorder="1" applyAlignment="1">
      <alignment horizontal="left" vertical="center" wrapText="1"/>
    </xf>
    <xf numFmtId="0" fontId="3" fillId="0" borderId="1" xfId="3" applyFont="1" applyBorder="1" applyAlignment="1">
      <alignment horizontal="left" vertical="center" wrapText="1"/>
    </xf>
    <xf numFmtId="3" fontId="3" fillId="0" borderId="1" xfId="3" applyNumberFormat="1" applyFont="1" applyBorder="1" applyAlignment="1">
      <alignment horizontal="right" vertical="center" wrapText="1"/>
    </xf>
    <xf numFmtId="0" fontId="3" fillId="2" borderId="1" xfId="3" applyFont="1" applyFill="1" applyBorder="1" applyAlignment="1">
      <alignment horizontal="center" vertical="center"/>
    </xf>
    <xf numFmtId="0" fontId="3" fillId="2" borderId="1" xfId="3" applyFont="1" applyFill="1" applyBorder="1" applyAlignment="1">
      <alignment horizontal="left" vertical="center" wrapText="1"/>
    </xf>
    <xf numFmtId="0" fontId="3" fillId="0" borderId="1" xfId="3" applyFont="1" applyBorder="1" applyAlignment="1">
      <alignment horizontal="center" vertical="center"/>
    </xf>
    <xf numFmtId="164" fontId="3" fillId="0" borderId="1" xfId="3" applyNumberFormat="1" applyFont="1" applyBorder="1" applyAlignment="1">
      <alignment horizontal="right" vertical="center" wrapText="1"/>
    </xf>
    <xf numFmtId="0" fontId="3" fillId="2" borderId="1" xfId="3" applyFont="1" applyFill="1" applyBorder="1" applyAlignment="1">
      <alignment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0" borderId="1" xfId="3" applyFont="1" applyBorder="1" applyAlignment="1">
      <alignment horizontal="center" vertical="center"/>
    </xf>
    <xf numFmtId="0" fontId="2" fillId="0" borderId="1" xfId="3" applyFont="1" applyBorder="1" applyAlignment="1">
      <alignment horizontal="left" vertical="center" wrapText="1"/>
    </xf>
    <xf numFmtId="0" fontId="2" fillId="2" borderId="1" xfId="3" applyFont="1" applyFill="1" applyBorder="1" applyAlignment="1">
      <alignment horizontal="center" vertical="center"/>
    </xf>
    <xf numFmtId="0" fontId="3" fillId="2" borderId="1" xfId="3" quotePrefix="1" applyFont="1" applyFill="1" applyBorder="1" applyAlignment="1">
      <alignment horizontal="left" vertical="center" wrapText="1"/>
    </xf>
    <xf numFmtId="164" fontId="3" fillId="2" borderId="1" xfId="3" applyNumberFormat="1" applyFont="1" applyFill="1" applyBorder="1" applyAlignment="1">
      <alignment horizontal="right" vertical="center" wrapText="1"/>
    </xf>
    <xf numFmtId="0" fontId="2" fillId="2" borderId="1" xfId="3" quotePrefix="1" applyFont="1" applyFill="1" applyBorder="1" applyAlignment="1">
      <alignment horizontal="left" vertical="center" wrapText="1"/>
    </xf>
    <xf numFmtId="0" fontId="3" fillId="0" borderId="1" xfId="3" quotePrefix="1" applyFont="1" applyBorder="1" applyAlignment="1">
      <alignment horizontal="left" vertical="center" wrapText="1"/>
    </xf>
    <xf numFmtId="0" fontId="3" fillId="0" borderId="6" xfId="3" applyFont="1" applyBorder="1" applyAlignment="1">
      <alignment horizontal="center" vertical="center"/>
    </xf>
    <xf numFmtId="0" fontId="3" fillId="0" borderId="6" xfId="3" applyFont="1" applyBorder="1" applyAlignment="1">
      <alignment horizontal="left" vertical="center" wrapText="1"/>
    </xf>
    <xf numFmtId="164" fontId="3" fillId="0" borderId="6" xfId="3" applyNumberFormat="1" applyFont="1" applyBorder="1" applyAlignment="1">
      <alignment horizontal="right" vertical="center" wrapText="1"/>
    </xf>
    <xf numFmtId="0" fontId="3" fillId="0" borderId="7" xfId="3" applyFont="1" applyBorder="1" applyAlignment="1">
      <alignment horizontal="center" vertical="center"/>
    </xf>
    <xf numFmtId="0" fontId="3" fillId="0" borderId="7" xfId="3" applyFont="1" applyBorder="1" applyAlignment="1">
      <alignment horizontal="left" vertical="center" wrapText="1"/>
    </xf>
    <xf numFmtId="164" fontId="3" fillId="0" borderId="7" xfId="3" applyNumberFormat="1" applyFont="1" applyBorder="1" applyAlignment="1">
      <alignment horizontal="right" vertical="center" wrapText="1"/>
    </xf>
    <xf numFmtId="0" fontId="2" fillId="2" borderId="6" xfId="3" applyFont="1" applyFill="1" applyBorder="1" applyAlignment="1">
      <alignment horizontal="center" vertical="center"/>
    </xf>
    <xf numFmtId="0" fontId="2" fillId="2" borderId="6" xfId="3" applyFont="1" applyFill="1" applyBorder="1" applyAlignment="1">
      <alignment horizontal="left" vertical="center" wrapText="1"/>
    </xf>
    <xf numFmtId="164" fontId="3" fillId="0" borderId="1" xfId="14" applyNumberFormat="1" applyFont="1" applyFill="1" applyBorder="1" applyAlignment="1">
      <alignment horizontal="right" vertical="center" wrapText="1"/>
    </xf>
    <xf numFmtId="0" fontId="3" fillId="0" borderId="1" xfId="3" applyFont="1" applyBorder="1" applyAlignment="1">
      <alignment vertical="center" wrapText="1"/>
    </xf>
    <xf numFmtId="3" fontId="3" fillId="0" borderId="1" xfId="3" applyNumberFormat="1" applyFont="1" applyBorder="1" applyAlignment="1">
      <alignment horizontal="right" vertical="center"/>
    </xf>
    <xf numFmtId="0" fontId="2" fillId="0" borderId="1" xfId="3" quotePrefix="1" applyFont="1" applyBorder="1" applyAlignment="1">
      <alignment vertical="center" wrapText="1"/>
    </xf>
    <xf numFmtId="0" fontId="3" fillId="0" borderId="1" xfId="3" applyFont="1" applyBorder="1" applyAlignment="1">
      <alignment horizontal="right" vertical="center"/>
    </xf>
    <xf numFmtId="0" fontId="3" fillId="0" borderId="5" xfId="3" applyFont="1" applyBorder="1" applyAlignment="1">
      <alignment horizontal="center" vertical="center" wrapText="1"/>
    </xf>
    <xf numFmtId="0" fontId="2" fillId="0" borderId="1" xfId="3" quotePrefix="1" applyFont="1" applyBorder="1" applyAlignment="1">
      <alignment horizontal="left" vertical="center" wrapText="1"/>
    </xf>
    <xf numFmtId="0" fontId="3" fillId="2" borderId="1" xfId="3" applyFont="1" applyFill="1" applyBorder="1" applyAlignment="1">
      <alignment horizontal="center" vertical="center" wrapText="1"/>
    </xf>
    <xf numFmtId="0" fontId="3" fillId="2" borderId="1" xfId="3" quotePrefix="1" applyFont="1" applyFill="1" applyBorder="1" applyAlignment="1">
      <alignment vertical="center" wrapText="1"/>
    </xf>
    <xf numFmtId="0" fontId="3" fillId="0" borderId="1" xfId="3" quotePrefix="1" applyFont="1" applyBorder="1" applyAlignment="1">
      <alignment horizontal="justify" vertical="center" wrapText="1"/>
    </xf>
    <xf numFmtId="0" fontId="3" fillId="0" borderId="1" xfId="3" quotePrefix="1" applyFont="1" applyBorder="1" applyAlignment="1">
      <alignment vertical="center" wrapText="1"/>
    </xf>
    <xf numFmtId="0" fontId="3" fillId="2" borderId="1" xfId="3" quotePrefix="1" applyFont="1" applyFill="1" applyBorder="1" applyAlignment="1">
      <alignment horizontal="justify" vertical="center" wrapText="1"/>
    </xf>
    <xf numFmtId="0" fontId="3" fillId="0" borderId="4" xfId="3" applyFont="1" applyBorder="1" applyAlignment="1">
      <alignment horizontal="center" vertical="center"/>
    </xf>
    <xf numFmtId="0" fontId="3" fillId="0" borderId="5" xfId="3" applyFont="1" applyBorder="1" applyAlignment="1">
      <alignment horizontal="center" vertical="center"/>
    </xf>
    <xf numFmtId="166" fontId="3" fillId="0" borderId="1" xfId="3" applyNumberFormat="1" applyFont="1" applyBorder="1" applyAlignment="1">
      <alignment horizontal="right" vertical="center" wrapText="1"/>
    </xf>
    <xf numFmtId="0" fontId="2" fillId="2" borderId="1" xfId="15" applyFont="1" applyFill="1" applyBorder="1" applyAlignment="1">
      <alignment horizontal="center" vertical="center"/>
    </xf>
    <xf numFmtId="0" fontId="2" fillId="2" borderId="1" xfId="15" applyFont="1" applyFill="1" applyBorder="1" applyAlignment="1">
      <alignment vertical="center" wrapText="1"/>
    </xf>
    <xf numFmtId="0" fontId="3" fillId="2" borderId="1" xfId="15" applyFont="1" applyFill="1" applyBorder="1" applyAlignment="1">
      <alignment horizontal="center" vertical="center"/>
    </xf>
    <xf numFmtId="0" fontId="3" fillId="2" borderId="1" xfId="15" applyFont="1" applyFill="1" applyBorder="1" applyAlignment="1">
      <alignment vertical="center" wrapText="1"/>
    </xf>
    <xf numFmtId="0" fontId="3" fillId="0" borderId="1" xfId="3" applyFont="1" applyBorder="1" applyAlignment="1">
      <alignment horizontal="justify"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2" fillId="0" borderId="1" xfId="3" applyFont="1" applyBorder="1" applyAlignment="1">
      <alignment horizontal="justify" vertical="center" wrapText="1"/>
    </xf>
    <xf numFmtId="0" fontId="2" fillId="2" borderId="1" xfId="15" applyFont="1" applyFill="1" applyBorder="1" applyAlignment="1">
      <alignment horizontal="left" vertical="center" wrapText="1"/>
    </xf>
    <xf numFmtId="0" fontId="3" fillId="2" borderId="1" xfId="15" applyFont="1" applyFill="1" applyBorder="1" applyAlignment="1">
      <alignment horizontal="left" vertical="center" wrapText="1"/>
    </xf>
    <xf numFmtId="0" fontId="2" fillId="2" borderId="0" xfId="0" applyFont="1" applyFill="1" applyAlignment="1">
      <alignment horizontal="center" vertical="center" wrapText="1"/>
    </xf>
    <xf numFmtId="0" fontId="6" fillId="2" borderId="0" xfId="0" applyFont="1" applyFill="1" applyAlignment="1">
      <alignment horizontal="center" vertical="center" wrapText="1"/>
    </xf>
    <xf numFmtId="10" fontId="2" fillId="2" borderId="3" xfId="12" applyNumberFormat="1" applyFont="1" applyFill="1" applyBorder="1" applyAlignment="1">
      <alignment horizontal="center" vertical="center"/>
    </xf>
    <xf numFmtId="10" fontId="2" fillId="2" borderId="4" xfId="12" applyNumberFormat="1" applyFont="1" applyFill="1" applyBorder="1" applyAlignment="1">
      <alignment horizontal="center" vertical="center"/>
    </xf>
    <xf numFmtId="10" fontId="2" fillId="2" borderId="5" xfId="12" applyNumberFormat="1" applyFont="1" applyFill="1" applyBorder="1" applyAlignment="1">
      <alignment horizontal="center" vertical="center"/>
    </xf>
    <xf numFmtId="0" fontId="2" fillId="2" borderId="3" xfId="5" applyFont="1" applyFill="1" applyBorder="1" applyAlignment="1">
      <alignment horizontal="center" vertical="center"/>
    </xf>
    <xf numFmtId="0" fontId="2" fillId="2" borderId="4" xfId="5" applyFont="1" applyFill="1" applyBorder="1" applyAlignment="1">
      <alignment horizontal="center" vertical="center"/>
    </xf>
    <xf numFmtId="0" fontId="2" fillId="2" borderId="5" xfId="5" applyFont="1" applyFill="1" applyBorder="1" applyAlignment="1">
      <alignment horizontal="center" vertical="center"/>
    </xf>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6" fillId="2" borderId="2" xfId="0" applyFont="1" applyFill="1" applyBorder="1" applyAlignment="1">
      <alignment horizontal="righ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cellXfs>
  <cellStyles count="19">
    <cellStyle name="Comma" xfId="13" builtinId="3"/>
    <cellStyle name="Comma 2" xfId="4" xr:uid="{00000000-0005-0000-0000-000001000000}"/>
    <cellStyle name="Comma 2 2" xfId="17" xr:uid="{00000000-0005-0000-0000-000002000000}"/>
    <cellStyle name="Comma 3 2" xfId="1" xr:uid="{00000000-0005-0000-0000-000003000000}"/>
    <cellStyle name="Comma 3 2 2" xfId="14" xr:uid="{00000000-0005-0000-0000-000004000000}"/>
    <cellStyle name="Comma 4" xfId="8" xr:uid="{00000000-0005-0000-0000-000005000000}"/>
    <cellStyle name="Normal" xfId="0" builtinId="0"/>
    <cellStyle name="Normal 10 2" xfId="5" xr:uid="{00000000-0005-0000-0000-000007000000}"/>
    <cellStyle name="Normal 2" xfId="9" xr:uid="{00000000-0005-0000-0000-000008000000}"/>
    <cellStyle name="Normal 2 2" xfId="10" xr:uid="{00000000-0005-0000-0000-000009000000}"/>
    <cellStyle name="Normal 3" xfId="3" xr:uid="{00000000-0005-0000-0000-00000A000000}"/>
    <cellStyle name="Normal 4" xfId="6" xr:uid="{00000000-0005-0000-0000-00000B000000}"/>
    <cellStyle name="Normal 5" xfId="16" xr:uid="{00000000-0005-0000-0000-00000C000000}"/>
    <cellStyle name="Normal 5 5" xfId="18" xr:uid="{00000000-0005-0000-0000-00000D000000}"/>
    <cellStyle name="Normal 6" xfId="2" xr:uid="{00000000-0005-0000-0000-00000E000000}"/>
    <cellStyle name="Normal 6 2" xfId="15" xr:uid="{00000000-0005-0000-0000-00000F000000}"/>
    <cellStyle name="Percent" xfId="12" builtinId="5"/>
    <cellStyle name="Percent 2" xfId="11" xr:uid="{00000000-0005-0000-0000-000011000000}"/>
    <cellStyle name="Percent 3" xfId="7" xr:uid="{00000000-0005-0000-0000-00001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L237"/>
  <sheetViews>
    <sheetView tabSelected="1" zoomScale="43" zoomScaleNormal="43" zoomScalePageLayoutView="85" workbookViewId="0">
      <pane ySplit="6" topLeftCell="A7" activePane="bottomLeft" state="frozen"/>
      <selection pane="bottomLeft" activeCell="W20" sqref="W20"/>
    </sheetView>
  </sheetViews>
  <sheetFormatPr defaultColWidth="10" defaultRowHeight="18" x14ac:dyDescent="0.35"/>
  <cols>
    <col min="1" max="1" width="9.36328125" style="2" customWidth="1"/>
    <col min="2" max="2" width="78.54296875" style="2" customWidth="1"/>
    <col min="3" max="6" width="10.54296875" style="13" customWidth="1"/>
    <col min="7" max="7" width="7.54296875" style="13" bestFit="1" customWidth="1"/>
    <col min="8" max="8" width="110.36328125" style="14" customWidth="1"/>
    <col min="9" max="9" width="12" style="15" customWidth="1"/>
    <col min="10" max="12" width="12" style="13" customWidth="1"/>
    <col min="13" max="37" width="10" style="2" customWidth="1"/>
    <col min="38" max="212" width="10" style="2"/>
    <col min="213" max="213" width="8.08984375" style="2" customWidth="1"/>
    <col min="214" max="214" width="51.54296875" style="2" customWidth="1"/>
    <col min="215" max="217" width="10.54296875" style="2" customWidth="1"/>
    <col min="218" max="218" width="9.453125" style="2" customWidth="1"/>
    <col min="219" max="219" width="8.08984375" style="2" customWidth="1"/>
    <col min="220" max="220" width="51.36328125" style="2" customWidth="1"/>
    <col min="221" max="221" width="11.6328125" style="2" customWidth="1"/>
    <col min="222" max="222" width="10.453125" style="2" customWidth="1"/>
    <col min="223" max="223" width="10.54296875" style="2" customWidth="1"/>
    <col min="224" max="224" width="9.54296875" style="2" customWidth="1"/>
    <col min="225" max="225" width="37.08984375" style="2" customWidth="1"/>
    <col min="226" max="226" width="10" style="2" customWidth="1"/>
    <col min="227" max="229" width="8.6328125" style="2" customWidth="1"/>
    <col min="230" max="230" width="28" style="2" customWidth="1"/>
    <col min="231" max="468" width="10" style="2"/>
    <col min="469" max="469" width="8.08984375" style="2" customWidth="1"/>
    <col min="470" max="470" width="51.54296875" style="2" customWidth="1"/>
    <col min="471" max="473" width="10.54296875" style="2" customWidth="1"/>
    <col min="474" max="474" width="9.453125" style="2" customWidth="1"/>
    <col min="475" max="475" width="8.08984375" style="2" customWidth="1"/>
    <col min="476" max="476" width="51.36328125" style="2" customWidth="1"/>
    <col min="477" max="477" width="11.6328125" style="2" customWidth="1"/>
    <col min="478" max="478" width="10.453125" style="2" customWidth="1"/>
    <col min="479" max="479" width="10.54296875" style="2" customWidth="1"/>
    <col min="480" max="480" width="9.54296875" style="2" customWidth="1"/>
    <col min="481" max="481" width="37.08984375" style="2" customWidth="1"/>
    <col min="482" max="482" width="10" style="2" customWidth="1"/>
    <col min="483" max="485" width="8.6328125" style="2" customWidth="1"/>
    <col min="486" max="486" width="28" style="2" customWidth="1"/>
    <col min="487" max="724" width="10" style="2"/>
    <col min="725" max="725" width="8.08984375" style="2" customWidth="1"/>
    <col min="726" max="726" width="51.54296875" style="2" customWidth="1"/>
    <col min="727" max="729" width="10.54296875" style="2" customWidth="1"/>
    <col min="730" max="730" width="9.453125" style="2" customWidth="1"/>
    <col min="731" max="731" width="8.08984375" style="2" customWidth="1"/>
    <col min="732" max="732" width="51.36328125" style="2" customWidth="1"/>
    <col min="733" max="733" width="11.6328125" style="2" customWidth="1"/>
    <col min="734" max="734" width="10.453125" style="2" customWidth="1"/>
    <col min="735" max="735" width="10.54296875" style="2" customWidth="1"/>
    <col min="736" max="736" width="9.54296875" style="2" customWidth="1"/>
    <col min="737" max="737" width="37.08984375" style="2" customWidth="1"/>
    <col min="738" max="738" width="10" style="2" customWidth="1"/>
    <col min="739" max="741" width="8.6328125" style="2" customWidth="1"/>
    <col min="742" max="742" width="28" style="2" customWidth="1"/>
    <col min="743" max="980" width="10" style="2"/>
    <col min="981" max="981" width="8.08984375" style="2" customWidth="1"/>
    <col min="982" max="982" width="51.54296875" style="2" customWidth="1"/>
    <col min="983" max="985" width="10.54296875" style="2" customWidth="1"/>
    <col min="986" max="986" width="9.453125" style="2" customWidth="1"/>
    <col min="987" max="987" width="8.08984375" style="2" customWidth="1"/>
    <col min="988" max="988" width="51.36328125" style="2" customWidth="1"/>
    <col min="989" max="989" width="11.6328125" style="2" customWidth="1"/>
    <col min="990" max="990" width="10.453125" style="2" customWidth="1"/>
    <col min="991" max="991" width="10.54296875" style="2" customWidth="1"/>
    <col min="992" max="992" width="9.54296875" style="2" customWidth="1"/>
    <col min="993" max="993" width="37.08984375" style="2" customWidth="1"/>
    <col min="994" max="994" width="10" style="2" customWidth="1"/>
    <col min="995" max="997" width="8.6328125" style="2" customWidth="1"/>
    <col min="998" max="998" width="28" style="2" customWidth="1"/>
    <col min="999" max="1236" width="10" style="2"/>
    <col min="1237" max="1237" width="8.08984375" style="2" customWidth="1"/>
    <col min="1238" max="1238" width="51.54296875" style="2" customWidth="1"/>
    <col min="1239" max="1241" width="10.54296875" style="2" customWidth="1"/>
    <col min="1242" max="1242" width="9.453125" style="2" customWidth="1"/>
    <col min="1243" max="1243" width="8.08984375" style="2" customWidth="1"/>
    <col min="1244" max="1244" width="51.36328125" style="2" customWidth="1"/>
    <col min="1245" max="1245" width="11.6328125" style="2" customWidth="1"/>
    <col min="1246" max="1246" width="10.453125" style="2" customWidth="1"/>
    <col min="1247" max="1247" width="10.54296875" style="2" customWidth="1"/>
    <col min="1248" max="1248" width="9.54296875" style="2" customWidth="1"/>
    <col min="1249" max="1249" width="37.08984375" style="2" customWidth="1"/>
    <col min="1250" max="1250" width="10" style="2" customWidth="1"/>
    <col min="1251" max="1253" width="8.6328125" style="2" customWidth="1"/>
    <col min="1254" max="1254" width="28" style="2" customWidth="1"/>
    <col min="1255" max="1492" width="10" style="2"/>
    <col min="1493" max="1493" width="8.08984375" style="2" customWidth="1"/>
    <col min="1494" max="1494" width="51.54296875" style="2" customWidth="1"/>
    <col min="1495" max="1497" width="10.54296875" style="2" customWidth="1"/>
    <col min="1498" max="1498" width="9.453125" style="2" customWidth="1"/>
    <col min="1499" max="1499" width="8.08984375" style="2" customWidth="1"/>
    <col min="1500" max="1500" width="51.36328125" style="2" customWidth="1"/>
    <col min="1501" max="1501" width="11.6328125" style="2" customWidth="1"/>
    <col min="1502" max="1502" width="10.453125" style="2" customWidth="1"/>
    <col min="1503" max="1503" width="10.54296875" style="2" customWidth="1"/>
    <col min="1504" max="1504" width="9.54296875" style="2" customWidth="1"/>
    <col min="1505" max="1505" width="37.08984375" style="2" customWidth="1"/>
    <col min="1506" max="1506" width="10" style="2" customWidth="1"/>
    <col min="1507" max="1509" width="8.6328125" style="2" customWidth="1"/>
    <col min="1510" max="1510" width="28" style="2" customWidth="1"/>
    <col min="1511" max="1748" width="10" style="2"/>
    <col min="1749" max="1749" width="8.08984375" style="2" customWidth="1"/>
    <col min="1750" max="1750" width="51.54296875" style="2" customWidth="1"/>
    <col min="1751" max="1753" width="10.54296875" style="2" customWidth="1"/>
    <col min="1754" max="1754" width="9.453125" style="2" customWidth="1"/>
    <col min="1755" max="1755" width="8.08984375" style="2" customWidth="1"/>
    <col min="1756" max="1756" width="51.36328125" style="2" customWidth="1"/>
    <col min="1757" max="1757" width="11.6328125" style="2" customWidth="1"/>
    <col min="1758" max="1758" width="10.453125" style="2" customWidth="1"/>
    <col min="1759" max="1759" width="10.54296875" style="2" customWidth="1"/>
    <col min="1760" max="1760" width="9.54296875" style="2" customWidth="1"/>
    <col min="1761" max="1761" width="37.08984375" style="2" customWidth="1"/>
    <col min="1762" max="1762" width="10" style="2" customWidth="1"/>
    <col min="1763" max="1765" width="8.6328125" style="2" customWidth="1"/>
    <col min="1766" max="1766" width="28" style="2" customWidth="1"/>
    <col min="1767" max="2004" width="10" style="2"/>
    <col min="2005" max="2005" width="8.08984375" style="2" customWidth="1"/>
    <col min="2006" max="2006" width="51.54296875" style="2" customWidth="1"/>
    <col min="2007" max="2009" width="10.54296875" style="2" customWidth="1"/>
    <col min="2010" max="2010" width="9.453125" style="2" customWidth="1"/>
    <col min="2011" max="2011" width="8.08984375" style="2" customWidth="1"/>
    <col min="2012" max="2012" width="51.36328125" style="2" customWidth="1"/>
    <col min="2013" max="2013" width="11.6328125" style="2" customWidth="1"/>
    <col min="2014" max="2014" width="10.453125" style="2" customWidth="1"/>
    <col min="2015" max="2015" width="10.54296875" style="2" customWidth="1"/>
    <col min="2016" max="2016" width="9.54296875" style="2" customWidth="1"/>
    <col min="2017" max="2017" width="37.08984375" style="2" customWidth="1"/>
    <col min="2018" max="2018" width="10" style="2" customWidth="1"/>
    <col min="2019" max="2021" width="8.6328125" style="2" customWidth="1"/>
    <col min="2022" max="2022" width="28" style="2" customWidth="1"/>
    <col min="2023" max="2260" width="10" style="2"/>
    <col min="2261" max="2261" width="8.08984375" style="2" customWidth="1"/>
    <col min="2262" max="2262" width="51.54296875" style="2" customWidth="1"/>
    <col min="2263" max="2265" width="10.54296875" style="2" customWidth="1"/>
    <col min="2266" max="2266" width="9.453125" style="2" customWidth="1"/>
    <col min="2267" max="2267" width="8.08984375" style="2" customWidth="1"/>
    <col min="2268" max="2268" width="51.36328125" style="2" customWidth="1"/>
    <col min="2269" max="2269" width="11.6328125" style="2" customWidth="1"/>
    <col min="2270" max="2270" width="10.453125" style="2" customWidth="1"/>
    <col min="2271" max="2271" width="10.54296875" style="2" customWidth="1"/>
    <col min="2272" max="2272" width="9.54296875" style="2" customWidth="1"/>
    <col min="2273" max="2273" width="37.08984375" style="2" customWidth="1"/>
    <col min="2274" max="2274" width="10" style="2" customWidth="1"/>
    <col min="2275" max="2277" width="8.6328125" style="2" customWidth="1"/>
    <col min="2278" max="2278" width="28" style="2" customWidth="1"/>
    <col min="2279" max="2516" width="10" style="2"/>
    <col min="2517" max="2517" width="8.08984375" style="2" customWidth="1"/>
    <col min="2518" max="2518" width="51.54296875" style="2" customWidth="1"/>
    <col min="2519" max="2521" width="10.54296875" style="2" customWidth="1"/>
    <col min="2522" max="2522" width="9.453125" style="2" customWidth="1"/>
    <col min="2523" max="2523" width="8.08984375" style="2" customWidth="1"/>
    <col min="2524" max="2524" width="51.36328125" style="2" customWidth="1"/>
    <col min="2525" max="2525" width="11.6328125" style="2" customWidth="1"/>
    <col min="2526" max="2526" width="10.453125" style="2" customWidth="1"/>
    <col min="2527" max="2527" width="10.54296875" style="2" customWidth="1"/>
    <col min="2528" max="2528" width="9.54296875" style="2" customWidth="1"/>
    <col min="2529" max="2529" width="37.08984375" style="2" customWidth="1"/>
    <col min="2530" max="2530" width="10" style="2" customWidth="1"/>
    <col min="2531" max="2533" width="8.6328125" style="2" customWidth="1"/>
    <col min="2534" max="2534" width="28" style="2" customWidth="1"/>
    <col min="2535" max="2772" width="10" style="2"/>
    <col min="2773" max="2773" width="8.08984375" style="2" customWidth="1"/>
    <col min="2774" max="2774" width="51.54296875" style="2" customWidth="1"/>
    <col min="2775" max="2777" width="10.54296875" style="2" customWidth="1"/>
    <col min="2778" max="2778" width="9.453125" style="2" customWidth="1"/>
    <col min="2779" max="2779" width="8.08984375" style="2" customWidth="1"/>
    <col min="2780" max="2780" width="51.36328125" style="2" customWidth="1"/>
    <col min="2781" max="2781" width="11.6328125" style="2" customWidth="1"/>
    <col min="2782" max="2782" width="10.453125" style="2" customWidth="1"/>
    <col min="2783" max="2783" width="10.54296875" style="2" customWidth="1"/>
    <col min="2784" max="2784" width="9.54296875" style="2" customWidth="1"/>
    <col min="2785" max="2785" width="37.08984375" style="2" customWidth="1"/>
    <col min="2786" max="2786" width="10" style="2" customWidth="1"/>
    <col min="2787" max="2789" width="8.6328125" style="2" customWidth="1"/>
    <col min="2790" max="2790" width="28" style="2" customWidth="1"/>
    <col min="2791" max="3028" width="10" style="2"/>
    <col min="3029" max="3029" width="8.08984375" style="2" customWidth="1"/>
    <col min="3030" max="3030" width="51.54296875" style="2" customWidth="1"/>
    <col min="3031" max="3033" width="10.54296875" style="2" customWidth="1"/>
    <col min="3034" max="3034" width="9.453125" style="2" customWidth="1"/>
    <col min="3035" max="3035" width="8.08984375" style="2" customWidth="1"/>
    <col min="3036" max="3036" width="51.36328125" style="2" customWidth="1"/>
    <col min="3037" max="3037" width="11.6328125" style="2" customWidth="1"/>
    <col min="3038" max="3038" width="10.453125" style="2" customWidth="1"/>
    <col min="3039" max="3039" width="10.54296875" style="2" customWidth="1"/>
    <col min="3040" max="3040" width="9.54296875" style="2" customWidth="1"/>
    <col min="3041" max="3041" width="37.08984375" style="2" customWidth="1"/>
    <col min="3042" max="3042" width="10" style="2" customWidth="1"/>
    <col min="3043" max="3045" width="8.6328125" style="2" customWidth="1"/>
    <col min="3046" max="3046" width="28" style="2" customWidth="1"/>
    <col min="3047" max="3284" width="10" style="2"/>
    <col min="3285" max="3285" width="8.08984375" style="2" customWidth="1"/>
    <col min="3286" max="3286" width="51.54296875" style="2" customWidth="1"/>
    <col min="3287" max="3289" width="10.54296875" style="2" customWidth="1"/>
    <col min="3290" max="3290" width="9.453125" style="2" customWidth="1"/>
    <col min="3291" max="3291" width="8.08984375" style="2" customWidth="1"/>
    <col min="3292" max="3292" width="51.36328125" style="2" customWidth="1"/>
    <col min="3293" max="3293" width="11.6328125" style="2" customWidth="1"/>
    <col min="3294" max="3294" width="10.453125" style="2" customWidth="1"/>
    <col min="3295" max="3295" width="10.54296875" style="2" customWidth="1"/>
    <col min="3296" max="3296" width="9.54296875" style="2" customWidth="1"/>
    <col min="3297" max="3297" width="37.08984375" style="2" customWidth="1"/>
    <col min="3298" max="3298" width="10" style="2" customWidth="1"/>
    <col min="3299" max="3301" width="8.6328125" style="2" customWidth="1"/>
    <col min="3302" max="3302" width="28" style="2" customWidth="1"/>
    <col min="3303" max="3540" width="10" style="2"/>
    <col min="3541" max="3541" width="8.08984375" style="2" customWidth="1"/>
    <col min="3542" max="3542" width="51.54296875" style="2" customWidth="1"/>
    <col min="3543" max="3545" width="10.54296875" style="2" customWidth="1"/>
    <col min="3546" max="3546" width="9.453125" style="2" customWidth="1"/>
    <col min="3547" max="3547" width="8.08984375" style="2" customWidth="1"/>
    <col min="3548" max="3548" width="51.36328125" style="2" customWidth="1"/>
    <col min="3549" max="3549" width="11.6328125" style="2" customWidth="1"/>
    <col min="3550" max="3550" width="10.453125" style="2" customWidth="1"/>
    <col min="3551" max="3551" width="10.54296875" style="2" customWidth="1"/>
    <col min="3552" max="3552" width="9.54296875" style="2" customWidth="1"/>
    <col min="3553" max="3553" width="37.08984375" style="2" customWidth="1"/>
    <col min="3554" max="3554" width="10" style="2" customWidth="1"/>
    <col min="3555" max="3557" width="8.6328125" style="2" customWidth="1"/>
    <col min="3558" max="3558" width="28" style="2" customWidth="1"/>
    <col min="3559" max="3796" width="10" style="2"/>
    <col min="3797" max="3797" width="8.08984375" style="2" customWidth="1"/>
    <col min="3798" max="3798" width="51.54296875" style="2" customWidth="1"/>
    <col min="3799" max="3801" width="10.54296875" style="2" customWidth="1"/>
    <col min="3802" max="3802" width="9.453125" style="2" customWidth="1"/>
    <col min="3803" max="3803" width="8.08984375" style="2" customWidth="1"/>
    <col min="3804" max="3804" width="51.36328125" style="2" customWidth="1"/>
    <col min="3805" max="3805" width="11.6328125" style="2" customWidth="1"/>
    <col min="3806" max="3806" width="10.453125" style="2" customWidth="1"/>
    <col min="3807" max="3807" width="10.54296875" style="2" customWidth="1"/>
    <col min="3808" max="3808" width="9.54296875" style="2" customWidth="1"/>
    <col min="3809" max="3809" width="37.08984375" style="2" customWidth="1"/>
    <col min="3810" max="3810" width="10" style="2" customWidth="1"/>
    <col min="3811" max="3813" width="8.6328125" style="2" customWidth="1"/>
    <col min="3814" max="3814" width="28" style="2" customWidth="1"/>
    <col min="3815" max="4052" width="10" style="2"/>
    <col min="4053" max="4053" width="8.08984375" style="2" customWidth="1"/>
    <col min="4054" max="4054" width="51.54296875" style="2" customWidth="1"/>
    <col min="4055" max="4057" width="10.54296875" style="2" customWidth="1"/>
    <col min="4058" max="4058" width="9.453125" style="2" customWidth="1"/>
    <col min="4059" max="4059" width="8.08984375" style="2" customWidth="1"/>
    <col min="4060" max="4060" width="51.36328125" style="2" customWidth="1"/>
    <col min="4061" max="4061" width="11.6328125" style="2" customWidth="1"/>
    <col min="4062" max="4062" width="10.453125" style="2" customWidth="1"/>
    <col min="4063" max="4063" width="10.54296875" style="2" customWidth="1"/>
    <col min="4064" max="4064" width="9.54296875" style="2" customWidth="1"/>
    <col min="4065" max="4065" width="37.08984375" style="2" customWidth="1"/>
    <col min="4066" max="4066" width="10" style="2" customWidth="1"/>
    <col min="4067" max="4069" width="8.6328125" style="2" customWidth="1"/>
    <col min="4070" max="4070" width="28" style="2" customWidth="1"/>
    <col min="4071" max="4308" width="10" style="2"/>
    <col min="4309" max="4309" width="8.08984375" style="2" customWidth="1"/>
    <col min="4310" max="4310" width="51.54296875" style="2" customWidth="1"/>
    <col min="4311" max="4313" width="10.54296875" style="2" customWidth="1"/>
    <col min="4314" max="4314" width="9.453125" style="2" customWidth="1"/>
    <col min="4315" max="4315" width="8.08984375" style="2" customWidth="1"/>
    <col min="4316" max="4316" width="51.36328125" style="2" customWidth="1"/>
    <col min="4317" max="4317" width="11.6328125" style="2" customWidth="1"/>
    <col min="4318" max="4318" width="10.453125" style="2" customWidth="1"/>
    <col min="4319" max="4319" width="10.54296875" style="2" customWidth="1"/>
    <col min="4320" max="4320" width="9.54296875" style="2" customWidth="1"/>
    <col min="4321" max="4321" width="37.08984375" style="2" customWidth="1"/>
    <col min="4322" max="4322" width="10" style="2" customWidth="1"/>
    <col min="4323" max="4325" width="8.6328125" style="2" customWidth="1"/>
    <col min="4326" max="4326" width="28" style="2" customWidth="1"/>
    <col min="4327" max="4564" width="10" style="2"/>
    <col min="4565" max="4565" width="8.08984375" style="2" customWidth="1"/>
    <col min="4566" max="4566" width="51.54296875" style="2" customWidth="1"/>
    <col min="4567" max="4569" width="10.54296875" style="2" customWidth="1"/>
    <col min="4570" max="4570" width="9.453125" style="2" customWidth="1"/>
    <col min="4571" max="4571" width="8.08984375" style="2" customWidth="1"/>
    <col min="4572" max="4572" width="51.36328125" style="2" customWidth="1"/>
    <col min="4573" max="4573" width="11.6328125" style="2" customWidth="1"/>
    <col min="4574" max="4574" width="10.453125" style="2" customWidth="1"/>
    <col min="4575" max="4575" width="10.54296875" style="2" customWidth="1"/>
    <col min="4576" max="4576" width="9.54296875" style="2" customWidth="1"/>
    <col min="4577" max="4577" width="37.08984375" style="2" customWidth="1"/>
    <col min="4578" max="4578" width="10" style="2" customWidth="1"/>
    <col min="4579" max="4581" width="8.6328125" style="2" customWidth="1"/>
    <col min="4582" max="4582" width="28" style="2" customWidth="1"/>
    <col min="4583" max="4820" width="10" style="2"/>
    <col min="4821" max="4821" width="8.08984375" style="2" customWidth="1"/>
    <col min="4822" max="4822" width="51.54296875" style="2" customWidth="1"/>
    <col min="4823" max="4825" width="10.54296875" style="2" customWidth="1"/>
    <col min="4826" max="4826" width="9.453125" style="2" customWidth="1"/>
    <col min="4827" max="4827" width="8.08984375" style="2" customWidth="1"/>
    <col min="4828" max="4828" width="51.36328125" style="2" customWidth="1"/>
    <col min="4829" max="4829" width="11.6328125" style="2" customWidth="1"/>
    <col min="4830" max="4830" width="10.453125" style="2" customWidth="1"/>
    <col min="4831" max="4831" width="10.54296875" style="2" customWidth="1"/>
    <col min="4832" max="4832" width="9.54296875" style="2" customWidth="1"/>
    <col min="4833" max="4833" width="37.08984375" style="2" customWidth="1"/>
    <col min="4834" max="4834" width="10" style="2" customWidth="1"/>
    <col min="4835" max="4837" width="8.6328125" style="2" customWidth="1"/>
    <col min="4838" max="4838" width="28" style="2" customWidth="1"/>
    <col min="4839" max="5076" width="10" style="2"/>
    <col min="5077" max="5077" width="8.08984375" style="2" customWidth="1"/>
    <col min="5078" max="5078" width="51.54296875" style="2" customWidth="1"/>
    <col min="5079" max="5081" width="10.54296875" style="2" customWidth="1"/>
    <col min="5082" max="5082" width="9.453125" style="2" customWidth="1"/>
    <col min="5083" max="5083" width="8.08984375" style="2" customWidth="1"/>
    <col min="5084" max="5084" width="51.36328125" style="2" customWidth="1"/>
    <col min="5085" max="5085" width="11.6328125" style="2" customWidth="1"/>
    <col min="5086" max="5086" width="10.453125" style="2" customWidth="1"/>
    <col min="5087" max="5087" width="10.54296875" style="2" customWidth="1"/>
    <col min="5088" max="5088" width="9.54296875" style="2" customWidth="1"/>
    <col min="5089" max="5089" width="37.08984375" style="2" customWidth="1"/>
    <col min="5090" max="5090" width="10" style="2" customWidth="1"/>
    <col min="5091" max="5093" width="8.6328125" style="2" customWidth="1"/>
    <col min="5094" max="5094" width="28" style="2" customWidth="1"/>
    <col min="5095" max="5332" width="10" style="2"/>
    <col min="5333" max="5333" width="8.08984375" style="2" customWidth="1"/>
    <col min="5334" max="5334" width="51.54296875" style="2" customWidth="1"/>
    <col min="5335" max="5337" width="10.54296875" style="2" customWidth="1"/>
    <col min="5338" max="5338" width="9.453125" style="2" customWidth="1"/>
    <col min="5339" max="5339" width="8.08984375" style="2" customWidth="1"/>
    <col min="5340" max="5340" width="51.36328125" style="2" customWidth="1"/>
    <col min="5341" max="5341" width="11.6328125" style="2" customWidth="1"/>
    <col min="5342" max="5342" width="10.453125" style="2" customWidth="1"/>
    <col min="5343" max="5343" width="10.54296875" style="2" customWidth="1"/>
    <col min="5344" max="5344" width="9.54296875" style="2" customWidth="1"/>
    <col min="5345" max="5345" width="37.08984375" style="2" customWidth="1"/>
    <col min="5346" max="5346" width="10" style="2" customWidth="1"/>
    <col min="5347" max="5349" width="8.6328125" style="2" customWidth="1"/>
    <col min="5350" max="5350" width="28" style="2" customWidth="1"/>
    <col min="5351" max="5588" width="10" style="2"/>
    <col min="5589" max="5589" width="8.08984375" style="2" customWidth="1"/>
    <col min="5590" max="5590" width="51.54296875" style="2" customWidth="1"/>
    <col min="5591" max="5593" width="10.54296875" style="2" customWidth="1"/>
    <col min="5594" max="5594" width="9.453125" style="2" customWidth="1"/>
    <col min="5595" max="5595" width="8.08984375" style="2" customWidth="1"/>
    <col min="5596" max="5596" width="51.36328125" style="2" customWidth="1"/>
    <col min="5597" max="5597" width="11.6328125" style="2" customWidth="1"/>
    <col min="5598" max="5598" width="10.453125" style="2" customWidth="1"/>
    <col min="5599" max="5599" width="10.54296875" style="2" customWidth="1"/>
    <col min="5600" max="5600" width="9.54296875" style="2" customWidth="1"/>
    <col min="5601" max="5601" width="37.08984375" style="2" customWidth="1"/>
    <col min="5602" max="5602" width="10" style="2" customWidth="1"/>
    <col min="5603" max="5605" width="8.6328125" style="2" customWidth="1"/>
    <col min="5606" max="5606" width="28" style="2" customWidth="1"/>
    <col min="5607" max="5844" width="10" style="2"/>
    <col min="5845" max="5845" width="8.08984375" style="2" customWidth="1"/>
    <col min="5846" max="5846" width="51.54296875" style="2" customWidth="1"/>
    <col min="5847" max="5849" width="10.54296875" style="2" customWidth="1"/>
    <col min="5850" max="5850" width="9.453125" style="2" customWidth="1"/>
    <col min="5851" max="5851" width="8.08984375" style="2" customWidth="1"/>
    <col min="5852" max="5852" width="51.36328125" style="2" customWidth="1"/>
    <col min="5853" max="5853" width="11.6328125" style="2" customWidth="1"/>
    <col min="5854" max="5854" width="10.453125" style="2" customWidth="1"/>
    <col min="5855" max="5855" width="10.54296875" style="2" customWidth="1"/>
    <col min="5856" max="5856" width="9.54296875" style="2" customWidth="1"/>
    <col min="5857" max="5857" width="37.08984375" style="2" customWidth="1"/>
    <col min="5858" max="5858" width="10" style="2" customWidth="1"/>
    <col min="5859" max="5861" width="8.6328125" style="2" customWidth="1"/>
    <col min="5862" max="5862" width="28" style="2" customWidth="1"/>
    <col min="5863" max="6100" width="10" style="2"/>
    <col min="6101" max="6101" width="8.08984375" style="2" customWidth="1"/>
    <col min="6102" max="6102" width="51.54296875" style="2" customWidth="1"/>
    <col min="6103" max="6105" width="10.54296875" style="2" customWidth="1"/>
    <col min="6106" max="6106" width="9.453125" style="2" customWidth="1"/>
    <col min="6107" max="6107" width="8.08984375" style="2" customWidth="1"/>
    <col min="6108" max="6108" width="51.36328125" style="2" customWidth="1"/>
    <col min="6109" max="6109" width="11.6328125" style="2" customWidth="1"/>
    <col min="6110" max="6110" width="10.453125" style="2" customWidth="1"/>
    <col min="6111" max="6111" width="10.54296875" style="2" customWidth="1"/>
    <col min="6112" max="6112" width="9.54296875" style="2" customWidth="1"/>
    <col min="6113" max="6113" width="37.08984375" style="2" customWidth="1"/>
    <col min="6114" max="6114" width="10" style="2" customWidth="1"/>
    <col min="6115" max="6117" width="8.6328125" style="2" customWidth="1"/>
    <col min="6118" max="6118" width="28" style="2" customWidth="1"/>
    <col min="6119" max="6356" width="10" style="2"/>
    <col min="6357" max="6357" width="8.08984375" style="2" customWidth="1"/>
    <col min="6358" max="6358" width="51.54296875" style="2" customWidth="1"/>
    <col min="6359" max="6361" width="10.54296875" style="2" customWidth="1"/>
    <col min="6362" max="6362" width="9.453125" style="2" customWidth="1"/>
    <col min="6363" max="6363" width="8.08984375" style="2" customWidth="1"/>
    <col min="6364" max="6364" width="51.36328125" style="2" customWidth="1"/>
    <col min="6365" max="6365" width="11.6328125" style="2" customWidth="1"/>
    <col min="6366" max="6366" width="10.453125" style="2" customWidth="1"/>
    <col min="6367" max="6367" width="10.54296875" style="2" customWidth="1"/>
    <col min="6368" max="6368" width="9.54296875" style="2" customWidth="1"/>
    <col min="6369" max="6369" width="37.08984375" style="2" customWidth="1"/>
    <col min="6370" max="6370" width="10" style="2" customWidth="1"/>
    <col min="6371" max="6373" width="8.6328125" style="2" customWidth="1"/>
    <col min="6374" max="6374" width="28" style="2" customWidth="1"/>
    <col min="6375" max="6612" width="10" style="2"/>
    <col min="6613" max="6613" width="8.08984375" style="2" customWidth="1"/>
    <col min="6614" max="6614" width="51.54296875" style="2" customWidth="1"/>
    <col min="6615" max="6617" width="10.54296875" style="2" customWidth="1"/>
    <col min="6618" max="6618" width="9.453125" style="2" customWidth="1"/>
    <col min="6619" max="6619" width="8.08984375" style="2" customWidth="1"/>
    <col min="6620" max="6620" width="51.36328125" style="2" customWidth="1"/>
    <col min="6621" max="6621" width="11.6328125" style="2" customWidth="1"/>
    <col min="6622" max="6622" width="10.453125" style="2" customWidth="1"/>
    <col min="6623" max="6623" width="10.54296875" style="2" customWidth="1"/>
    <col min="6624" max="6624" width="9.54296875" style="2" customWidth="1"/>
    <col min="6625" max="6625" width="37.08984375" style="2" customWidth="1"/>
    <col min="6626" max="6626" width="10" style="2" customWidth="1"/>
    <col min="6627" max="6629" width="8.6328125" style="2" customWidth="1"/>
    <col min="6630" max="6630" width="28" style="2" customWidth="1"/>
    <col min="6631" max="6868" width="10" style="2"/>
    <col min="6869" max="6869" width="8.08984375" style="2" customWidth="1"/>
    <col min="6870" max="6870" width="51.54296875" style="2" customWidth="1"/>
    <col min="6871" max="6873" width="10.54296875" style="2" customWidth="1"/>
    <col min="6874" max="6874" width="9.453125" style="2" customWidth="1"/>
    <col min="6875" max="6875" width="8.08984375" style="2" customWidth="1"/>
    <col min="6876" max="6876" width="51.36328125" style="2" customWidth="1"/>
    <col min="6877" max="6877" width="11.6328125" style="2" customWidth="1"/>
    <col min="6878" max="6878" width="10.453125" style="2" customWidth="1"/>
    <col min="6879" max="6879" width="10.54296875" style="2" customWidth="1"/>
    <col min="6880" max="6880" width="9.54296875" style="2" customWidth="1"/>
    <col min="6881" max="6881" width="37.08984375" style="2" customWidth="1"/>
    <col min="6882" max="6882" width="10" style="2" customWidth="1"/>
    <col min="6883" max="6885" width="8.6328125" style="2" customWidth="1"/>
    <col min="6886" max="6886" width="28" style="2" customWidth="1"/>
    <col min="6887" max="7124" width="10" style="2"/>
    <col min="7125" max="7125" width="8.08984375" style="2" customWidth="1"/>
    <col min="7126" max="7126" width="51.54296875" style="2" customWidth="1"/>
    <col min="7127" max="7129" width="10.54296875" style="2" customWidth="1"/>
    <col min="7130" max="7130" width="9.453125" style="2" customWidth="1"/>
    <col min="7131" max="7131" width="8.08984375" style="2" customWidth="1"/>
    <col min="7132" max="7132" width="51.36328125" style="2" customWidth="1"/>
    <col min="7133" max="7133" width="11.6328125" style="2" customWidth="1"/>
    <col min="7134" max="7134" width="10.453125" style="2" customWidth="1"/>
    <col min="7135" max="7135" width="10.54296875" style="2" customWidth="1"/>
    <col min="7136" max="7136" width="9.54296875" style="2" customWidth="1"/>
    <col min="7137" max="7137" width="37.08984375" style="2" customWidth="1"/>
    <col min="7138" max="7138" width="10" style="2" customWidth="1"/>
    <col min="7139" max="7141" width="8.6328125" style="2" customWidth="1"/>
    <col min="7142" max="7142" width="28" style="2" customWidth="1"/>
    <col min="7143" max="7380" width="10" style="2"/>
    <col min="7381" max="7381" width="8.08984375" style="2" customWidth="1"/>
    <col min="7382" max="7382" width="51.54296875" style="2" customWidth="1"/>
    <col min="7383" max="7385" width="10.54296875" style="2" customWidth="1"/>
    <col min="7386" max="7386" width="9.453125" style="2" customWidth="1"/>
    <col min="7387" max="7387" width="8.08984375" style="2" customWidth="1"/>
    <col min="7388" max="7388" width="51.36328125" style="2" customWidth="1"/>
    <col min="7389" max="7389" width="11.6328125" style="2" customWidth="1"/>
    <col min="7390" max="7390" width="10.453125" style="2" customWidth="1"/>
    <col min="7391" max="7391" width="10.54296875" style="2" customWidth="1"/>
    <col min="7392" max="7392" width="9.54296875" style="2" customWidth="1"/>
    <col min="7393" max="7393" width="37.08984375" style="2" customWidth="1"/>
    <col min="7394" max="7394" width="10" style="2" customWidth="1"/>
    <col min="7395" max="7397" width="8.6328125" style="2" customWidth="1"/>
    <col min="7398" max="7398" width="28" style="2" customWidth="1"/>
    <col min="7399" max="7636" width="10" style="2"/>
    <col min="7637" max="7637" width="8.08984375" style="2" customWidth="1"/>
    <col min="7638" max="7638" width="51.54296875" style="2" customWidth="1"/>
    <col min="7639" max="7641" width="10.54296875" style="2" customWidth="1"/>
    <col min="7642" max="7642" width="9.453125" style="2" customWidth="1"/>
    <col min="7643" max="7643" width="8.08984375" style="2" customWidth="1"/>
    <col min="7644" max="7644" width="51.36328125" style="2" customWidth="1"/>
    <col min="7645" max="7645" width="11.6328125" style="2" customWidth="1"/>
    <col min="7646" max="7646" width="10.453125" style="2" customWidth="1"/>
    <col min="7647" max="7647" width="10.54296875" style="2" customWidth="1"/>
    <col min="7648" max="7648" width="9.54296875" style="2" customWidth="1"/>
    <col min="7649" max="7649" width="37.08984375" style="2" customWidth="1"/>
    <col min="7650" max="7650" width="10" style="2" customWidth="1"/>
    <col min="7651" max="7653" width="8.6328125" style="2" customWidth="1"/>
    <col min="7654" max="7654" width="28" style="2" customWidth="1"/>
    <col min="7655" max="7892" width="10" style="2"/>
    <col min="7893" max="7893" width="8.08984375" style="2" customWidth="1"/>
    <col min="7894" max="7894" width="51.54296875" style="2" customWidth="1"/>
    <col min="7895" max="7897" width="10.54296875" style="2" customWidth="1"/>
    <col min="7898" max="7898" width="9.453125" style="2" customWidth="1"/>
    <col min="7899" max="7899" width="8.08984375" style="2" customWidth="1"/>
    <col min="7900" max="7900" width="51.36328125" style="2" customWidth="1"/>
    <col min="7901" max="7901" width="11.6328125" style="2" customWidth="1"/>
    <col min="7902" max="7902" width="10.453125" style="2" customWidth="1"/>
    <col min="7903" max="7903" width="10.54296875" style="2" customWidth="1"/>
    <col min="7904" max="7904" width="9.54296875" style="2" customWidth="1"/>
    <col min="7905" max="7905" width="37.08984375" style="2" customWidth="1"/>
    <col min="7906" max="7906" width="10" style="2" customWidth="1"/>
    <col min="7907" max="7909" width="8.6328125" style="2" customWidth="1"/>
    <col min="7910" max="7910" width="28" style="2" customWidth="1"/>
    <col min="7911" max="8148" width="10" style="2"/>
    <col min="8149" max="8149" width="8.08984375" style="2" customWidth="1"/>
    <col min="8150" max="8150" width="51.54296875" style="2" customWidth="1"/>
    <col min="8151" max="8153" width="10.54296875" style="2" customWidth="1"/>
    <col min="8154" max="8154" width="9.453125" style="2" customWidth="1"/>
    <col min="8155" max="8155" width="8.08984375" style="2" customWidth="1"/>
    <col min="8156" max="8156" width="51.36328125" style="2" customWidth="1"/>
    <col min="8157" max="8157" width="11.6328125" style="2" customWidth="1"/>
    <col min="8158" max="8158" width="10.453125" style="2" customWidth="1"/>
    <col min="8159" max="8159" width="10.54296875" style="2" customWidth="1"/>
    <col min="8160" max="8160" width="9.54296875" style="2" customWidth="1"/>
    <col min="8161" max="8161" width="37.08984375" style="2" customWidth="1"/>
    <col min="8162" max="8162" width="10" style="2" customWidth="1"/>
    <col min="8163" max="8165" width="8.6328125" style="2" customWidth="1"/>
    <col min="8166" max="8166" width="28" style="2" customWidth="1"/>
    <col min="8167" max="8404" width="10" style="2"/>
    <col min="8405" max="8405" width="8.08984375" style="2" customWidth="1"/>
    <col min="8406" max="8406" width="51.54296875" style="2" customWidth="1"/>
    <col min="8407" max="8409" width="10.54296875" style="2" customWidth="1"/>
    <col min="8410" max="8410" width="9.453125" style="2" customWidth="1"/>
    <col min="8411" max="8411" width="8.08984375" style="2" customWidth="1"/>
    <col min="8412" max="8412" width="51.36328125" style="2" customWidth="1"/>
    <col min="8413" max="8413" width="11.6328125" style="2" customWidth="1"/>
    <col min="8414" max="8414" width="10.453125" style="2" customWidth="1"/>
    <col min="8415" max="8415" width="10.54296875" style="2" customWidth="1"/>
    <col min="8416" max="8416" width="9.54296875" style="2" customWidth="1"/>
    <col min="8417" max="8417" width="37.08984375" style="2" customWidth="1"/>
    <col min="8418" max="8418" width="10" style="2" customWidth="1"/>
    <col min="8419" max="8421" width="8.6328125" style="2" customWidth="1"/>
    <col min="8422" max="8422" width="28" style="2" customWidth="1"/>
    <col min="8423" max="8660" width="10" style="2"/>
    <col min="8661" max="8661" width="8.08984375" style="2" customWidth="1"/>
    <col min="8662" max="8662" width="51.54296875" style="2" customWidth="1"/>
    <col min="8663" max="8665" width="10.54296875" style="2" customWidth="1"/>
    <col min="8666" max="8666" width="9.453125" style="2" customWidth="1"/>
    <col min="8667" max="8667" width="8.08984375" style="2" customWidth="1"/>
    <col min="8668" max="8668" width="51.36328125" style="2" customWidth="1"/>
    <col min="8669" max="8669" width="11.6328125" style="2" customWidth="1"/>
    <col min="8670" max="8670" width="10.453125" style="2" customWidth="1"/>
    <col min="8671" max="8671" width="10.54296875" style="2" customWidth="1"/>
    <col min="8672" max="8672" width="9.54296875" style="2" customWidth="1"/>
    <col min="8673" max="8673" width="37.08984375" style="2" customWidth="1"/>
    <col min="8674" max="8674" width="10" style="2" customWidth="1"/>
    <col min="8675" max="8677" width="8.6328125" style="2" customWidth="1"/>
    <col min="8678" max="8678" width="28" style="2" customWidth="1"/>
    <col min="8679" max="8916" width="10" style="2"/>
    <col min="8917" max="8917" width="8.08984375" style="2" customWidth="1"/>
    <col min="8918" max="8918" width="51.54296875" style="2" customWidth="1"/>
    <col min="8919" max="8921" width="10.54296875" style="2" customWidth="1"/>
    <col min="8922" max="8922" width="9.453125" style="2" customWidth="1"/>
    <col min="8923" max="8923" width="8.08984375" style="2" customWidth="1"/>
    <col min="8924" max="8924" width="51.36328125" style="2" customWidth="1"/>
    <col min="8925" max="8925" width="11.6328125" style="2" customWidth="1"/>
    <col min="8926" max="8926" width="10.453125" style="2" customWidth="1"/>
    <col min="8927" max="8927" width="10.54296875" style="2" customWidth="1"/>
    <col min="8928" max="8928" width="9.54296875" style="2" customWidth="1"/>
    <col min="8929" max="8929" width="37.08984375" style="2" customWidth="1"/>
    <col min="8930" max="8930" width="10" style="2" customWidth="1"/>
    <col min="8931" max="8933" width="8.6328125" style="2" customWidth="1"/>
    <col min="8934" max="8934" width="28" style="2" customWidth="1"/>
    <col min="8935" max="9172" width="10" style="2"/>
    <col min="9173" max="9173" width="8.08984375" style="2" customWidth="1"/>
    <col min="9174" max="9174" width="51.54296875" style="2" customWidth="1"/>
    <col min="9175" max="9177" width="10.54296875" style="2" customWidth="1"/>
    <col min="9178" max="9178" width="9.453125" style="2" customWidth="1"/>
    <col min="9179" max="9179" width="8.08984375" style="2" customWidth="1"/>
    <col min="9180" max="9180" width="51.36328125" style="2" customWidth="1"/>
    <col min="9181" max="9181" width="11.6328125" style="2" customWidth="1"/>
    <col min="9182" max="9182" width="10.453125" style="2" customWidth="1"/>
    <col min="9183" max="9183" width="10.54296875" style="2" customWidth="1"/>
    <col min="9184" max="9184" width="9.54296875" style="2" customWidth="1"/>
    <col min="9185" max="9185" width="37.08984375" style="2" customWidth="1"/>
    <col min="9186" max="9186" width="10" style="2" customWidth="1"/>
    <col min="9187" max="9189" width="8.6328125" style="2" customWidth="1"/>
    <col min="9190" max="9190" width="28" style="2" customWidth="1"/>
    <col min="9191" max="9428" width="10" style="2"/>
    <col min="9429" max="9429" width="8.08984375" style="2" customWidth="1"/>
    <col min="9430" max="9430" width="51.54296875" style="2" customWidth="1"/>
    <col min="9431" max="9433" width="10.54296875" style="2" customWidth="1"/>
    <col min="9434" max="9434" width="9.453125" style="2" customWidth="1"/>
    <col min="9435" max="9435" width="8.08984375" style="2" customWidth="1"/>
    <col min="9436" max="9436" width="51.36328125" style="2" customWidth="1"/>
    <col min="9437" max="9437" width="11.6328125" style="2" customWidth="1"/>
    <col min="9438" max="9438" width="10.453125" style="2" customWidth="1"/>
    <col min="9439" max="9439" width="10.54296875" style="2" customWidth="1"/>
    <col min="9440" max="9440" width="9.54296875" style="2" customWidth="1"/>
    <col min="9441" max="9441" width="37.08984375" style="2" customWidth="1"/>
    <col min="9442" max="9442" width="10" style="2" customWidth="1"/>
    <col min="9443" max="9445" width="8.6328125" style="2" customWidth="1"/>
    <col min="9446" max="9446" width="28" style="2" customWidth="1"/>
    <col min="9447" max="9684" width="10" style="2"/>
    <col min="9685" max="9685" width="8.08984375" style="2" customWidth="1"/>
    <col min="9686" max="9686" width="51.54296875" style="2" customWidth="1"/>
    <col min="9687" max="9689" width="10.54296875" style="2" customWidth="1"/>
    <col min="9690" max="9690" width="9.453125" style="2" customWidth="1"/>
    <col min="9691" max="9691" width="8.08984375" style="2" customWidth="1"/>
    <col min="9692" max="9692" width="51.36328125" style="2" customWidth="1"/>
    <col min="9693" max="9693" width="11.6328125" style="2" customWidth="1"/>
    <col min="9694" max="9694" width="10.453125" style="2" customWidth="1"/>
    <col min="9695" max="9695" width="10.54296875" style="2" customWidth="1"/>
    <col min="9696" max="9696" width="9.54296875" style="2" customWidth="1"/>
    <col min="9697" max="9697" width="37.08984375" style="2" customWidth="1"/>
    <col min="9698" max="9698" width="10" style="2" customWidth="1"/>
    <col min="9699" max="9701" width="8.6328125" style="2" customWidth="1"/>
    <col min="9702" max="9702" width="28" style="2" customWidth="1"/>
    <col min="9703" max="9940" width="10" style="2"/>
    <col min="9941" max="9941" width="8.08984375" style="2" customWidth="1"/>
    <col min="9942" max="9942" width="51.54296875" style="2" customWidth="1"/>
    <col min="9943" max="9945" width="10.54296875" style="2" customWidth="1"/>
    <col min="9946" max="9946" width="9.453125" style="2" customWidth="1"/>
    <col min="9947" max="9947" width="8.08984375" style="2" customWidth="1"/>
    <col min="9948" max="9948" width="51.36328125" style="2" customWidth="1"/>
    <col min="9949" max="9949" width="11.6328125" style="2" customWidth="1"/>
    <col min="9950" max="9950" width="10.453125" style="2" customWidth="1"/>
    <col min="9951" max="9951" width="10.54296875" style="2" customWidth="1"/>
    <col min="9952" max="9952" width="9.54296875" style="2" customWidth="1"/>
    <col min="9953" max="9953" width="37.08984375" style="2" customWidth="1"/>
    <col min="9954" max="9954" width="10" style="2" customWidth="1"/>
    <col min="9955" max="9957" width="8.6328125" style="2" customWidth="1"/>
    <col min="9958" max="9958" width="28" style="2" customWidth="1"/>
    <col min="9959" max="10196" width="10" style="2"/>
    <col min="10197" max="10197" width="8.08984375" style="2" customWidth="1"/>
    <col min="10198" max="10198" width="51.54296875" style="2" customWidth="1"/>
    <col min="10199" max="10201" width="10.54296875" style="2" customWidth="1"/>
    <col min="10202" max="10202" width="9.453125" style="2" customWidth="1"/>
    <col min="10203" max="10203" width="8.08984375" style="2" customWidth="1"/>
    <col min="10204" max="10204" width="51.36328125" style="2" customWidth="1"/>
    <col min="10205" max="10205" width="11.6328125" style="2" customWidth="1"/>
    <col min="10206" max="10206" width="10.453125" style="2" customWidth="1"/>
    <col min="10207" max="10207" width="10.54296875" style="2" customWidth="1"/>
    <col min="10208" max="10208" width="9.54296875" style="2" customWidth="1"/>
    <col min="10209" max="10209" width="37.08984375" style="2" customWidth="1"/>
    <col min="10210" max="10210" width="10" style="2" customWidth="1"/>
    <col min="10211" max="10213" width="8.6328125" style="2" customWidth="1"/>
    <col min="10214" max="10214" width="28" style="2" customWidth="1"/>
    <col min="10215" max="10452" width="10" style="2"/>
    <col min="10453" max="10453" width="8.08984375" style="2" customWidth="1"/>
    <col min="10454" max="10454" width="51.54296875" style="2" customWidth="1"/>
    <col min="10455" max="10457" width="10.54296875" style="2" customWidth="1"/>
    <col min="10458" max="10458" width="9.453125" style="2" customWidth="1"/>
    <col min="10459" max="10459" width="8.08984375" style="2" customWidth="1"/>
    <col min="10460" max="10460" width="51.36328125" style="2" customWidth="1"/>
    <col min="10461" max="10461" width="11.6328125" style="2" customWidth="1"/>
    <col min="10462" max="10462" width="10.453125" style="2" customWidth="1"/>
    <col min="10463" max="10463" width="10.54296875" style="2" customWidth="1"/>
    <col min="10464" max="10464" width="9.54296875" style="2" customWidth="1"/>
    <col min="10465" max="10465" width="37.08984375" style="2" customWidth="1"/>
    <col min="10466" max="10466" width="10" style="2" customWidth="1"/>
    <col min="10467" max="10469" width="8.6328125" style="2" customWidth="1"/>
    <col min="10470" max="10470" width="28" style="2" customWidth="1"/>
    <col min="10471" max="10708" width="10" style="2"/>
    <col min="10709" max="10709" width="8.08984375" style="2" customWidth="1"/>
    <col min="10710" max="10710" width="51.54296875" style="2" customWidth="1"/>
    <col min="10711" max="10713" width="10.54296875" style="2" customWidth="1"/>
    <col min="10714" max="10714" width="9.453125" style="2" customWidth="1"/>
    <col min="10715" max="10715" width="8.08984375" style="2" customWidth="1"/>
    <col min="10716" max="10716" width="51.36328125" style="2" customWidth="1"/>
    <col min="10717" max="10717" width="11.6328125" style="2" customWidth="1"/>
    <col min="10718" max="10718" width="10.453125" style="2" customWidth="1"/>
    <col min="10719" max="10719" width="10.54296875" style="2" customWidth="1"/>
    <col min="10720" max="10720" width="9.54296875" style="2" customWidth="1"/>
    <col min="10721" max="10721" width="37.08984375" style="2" customWidth="1"/>
    <col min="10722" max="10722" width="10" style="2" customWidth="1"/>
    <col min="10723" max="10725" width="8.6328125" style="2" customWidth="1"/>
    <col min="10726" max="10726" width="28" style="2" customWidth="1"/>
    <col min="10727" max="10964" width="10" style="2"/>
    <col min="10965" max="10965" width="8.08984375" style="2" customWidth="1"/>
    <col min="10966" max="10966" width="51.54296875" style="2" customWidth="1"/>
    <col min="10967" max="10969" width="10.54296875" style="2" customWidth="1"/>
    <col min="10970" max="10970" width="9.453125" style="2" customWidth="1"/>
    <col min="10971" max="10971" width="8.08984375" style="2" customWidth="1"/>
    <col min="10972" max="10972" width="51.36328125" style="2" customWidth="1"/>
    <col min="10973" max="10973" width="11.6328125" style="2" customWidth="1"/>
    <col min="10974" max="10974" width="10.453125" style="2" customWidth="1"/>
    <col min="10975" max="10975" width="10.54296875" style="2" customWidth="1"/>
    <col min="10976" max="10976" width="9.54296875" style="2" customWidth="1"/>
    <col min="10977" max="10977" width="37.08984375" style="2" customWidth="1"/>
    <col min="10978" max="10978" width="10" style="2" customWidth="1"/>
    <col min="10979" max="10981" width="8.6328125" style="2" customWidth="1"/>
    <col min="10982" max="10982" width="28" style="2" customWidth="1"/>
    <col min="10983" max="11220" width="10" style="2"/>
    <col min="11221" max="11221" width="8.08984375" style="2" customWidth="1"/>
    <col min="11222" max="11222" width="51.54296875" style="2" customWidth="1"/>
    <col min="11223" max="11225" width="10.54296875" style="2" customWidth="1"/>
    <col min="11226" max="11226" width="9.453125" style="2" customWidth="1"/>
    <col min="11227" max="11227" width="8.08984375" style="2" customWidth="1"/>
    <col min="11228" max="11228" width="51.36328125" style="2" customWidth="1"/>
    <col min="11229" max="11229" width="11.6328125" style="2" customWidth="1"/>
    <col min="11230" max="11230" width="10.453125" style="2" customWidth="1"/>
    <col min="11231" max="11231" width="10.54296875" style="2" customWidth="1"/>
    <col min="11232" max="11232" width="9.54296875" style="2" customWidth="1"/>
    <col min="11233" max="11233" width="37.08984375" style="2" customWidth="1"/>
    <col min="11234" max="11234" width="10" style="2" customWidth="1"/>
    <col min="11235" max="11237" width="8.6328125" style="2" customWidth="1"/>
    <col min="11238" max="11238" width="28" style="2" customWidth="1"/>
    <col min="11239" max="11476" width="10" style="2"/>
    <col min="11477" max="11477" width="8.08984375" style="2" customWidth="1"/>
    <col min="11478" max="11478" width="51.54296875" style="2" customWidth="1"/>
    <col min="11479" max="11481" width="10.54296875" style="2" customWidth="1"/>
    <col min="11482" max="11482" width="9.453125" style="2" customWidth="1"/>
    <col min="11483" max="11483" width="8.08984375" style="2" customWidth="1"/>
    <col min="11484" max="11484" width="51.36328125" style="2" customWidth="1"/>
    <col min="11485" max="11485" width="11.6328125" style="2" customWidth="1"/>
    <col min="11486" max="11486" width="10.453125" style="2" customWidth="1"/>
    <col min="11487" max="11487" width="10.54296875" style="2" customWidth="1"/>
    <col min="11488" max="11488" width="9.54296875" style="2" customWidth="1"/>
    <col min="11489" max="11489" width="37.08984375" style="2" customWidth="1"/>
    <col min="11490" max="11490" width="10" style="2" customWidth="1"/>
    <col min="11491" max="11493" width="8.6328125" style="2" customWidth="1"/>
    <col min="11494" max="11494" width="28" style="2" customWidth="1"/>
    <col min="11495" max="11732" width="10" style="2"/>
    <col min="11733" max="11733" width="8.08984375" style="2" customWidth="1"/>
    <col min="11734" max="11734" width="51.54296875" style="2" customWidth="1"/>
    <col min="11735" max="11737" width="10.54296875" style="2" customWidth="1"/>
    <col min="11738" max="11738" width="9.453125" style="2" customWidth="1"/>
    <col min="11739" max="11739" width="8.08984375" style="2" customWidth="1"/>
    <col min="11740" max="11740" width="51.36328125" style="2" customWidth="1"/>
    <col min="11741" max="11741" width="11.6328125" style="2" customWidth="1"/>
    <col min="11742" max="11742" width="10.453125" style="2" customWidth="1"/>
    <col min="11743" max="11743" width="10.54296875" style="2" customWidth="1"/>
    <col min="11744" max="11744" width="9.54296875" style="2" customWidth="1"/>
    <col min="11745" max="11745" width="37.08984375" style="2" customWidth="1"/>
    <col min="11746" max="11746" width="10" style="2" customWidth="1"/>
    <col min="11747" max="11749" width="8.6328125" style="2" customWidth="1"/>
    <col min="11750" max="11750" width="28" style="2" customWidth="1"/>
    <col min="11751" max="11988" width="10" style="2"/>
    <col min="11989" max="11989" width="8.08984375" style="2" customWidth="1"/>
    <col min="11990" max="11990" width="51.54296875" style="2" customWidth="1"/>
    <col min="11991" max="11993" width="10.54296875" style="2" customWidth="1"/>
    <col min="11994" max="11994" width="9.453125" style="2" customWidth="1"/>
    <col min="11995" max="11995" width="8.08984375" style="2" customWidth="1"/>
    <col min="11996" max="11996" width="51.36328125" style="2" customWidth="1"/>
    <col min="11997" max="11997" width="11.6328125" style="2" customWidth="1"/>
    <col min="11998" max="11998" width="10.453125" style="2" customWidth="1"/>
    <col min="11999" max="11999" width="10.54296875" style="2" customWidth="1"/>
    <col min="12000" max="12000" width="9.54296875" style="2" customWidth="1"/>
    <col min="12001" max="12001" width="37.08984375" style="2" customWidth="1"/>
    <col min="12002" max="12002" width="10" style="2" customWidth="1"/>
    <col min="12003" max="12005" width="8.6328125" style="2" customWidth="1"/>
    <col min="12006" max="12006" width="28" style="2" customWidth="1"/>
    <col min="12007" max="12244" width="10" style="2"/>
    <col min="12245" max="12245" width="8.08984375" style="2" customWidth="1"/>
    <col min="12246" max="12246" width="51.54296875" style="2" customWidth="1"/>
    <col min="12247" max="12249" width="10.54296875" style="2" customWidth="1"/>
    <col min="12250" max="12250" width="9.453125" style="2" customWidth="1"/>
    <col min="12251" max="12251" width="8.08984375" style="2" customWidth="1"/>
    <col min="12252" max="12252" width="51.36328125" style="2" customWidth="1"/>
    <col min="12253" max="12253" width="11.6328125" style="2" customWidth="1"/>
    <col min="12254" max="12254" width="10.453125" style="2" customWidth="1"/>
    <col min="12255" max="12255" width="10.54296875" style="2" customWidth="1"/>
    <col min="12256" max="12256" width="9.54296875" style="2" customWidth="1"/>
    <col min="12257" max="12257" width="37.08984375" style="2" customWidth="1"/>
    <col min="12258" max="12258" width="10" style="2" customWidth="1"/>
    <col min="12259" max="12261" width="8.6328125" style="2" customWidth="1"/>
    <col min="12262" max="12262" width="28" style="2" customWidth="1"/>
    <col min="12263" max="12500" width="10" style="2"/>
    <col min="12501" max="12501" width="8.08984375" style="2" customWidth="1"/>
    <col min="12502" max="12502" width="51.54296875" style="2" customWidth="1"/>
    <col min="12503" max="12505" width="10.54296875" style="2" customWidth="1"/>
    <col min="12506" max="12506" width="9.453125" style="2" customWidth="1"/>
    <col min="12507" max="12507" width="8.08984375" style="2" customWidth="1"/>
    <col min="12508" max="12508" width="51.36328125" style="2" customWidth="1"/>
    <col min="12509" max="12509" width="11.6328125" style="2" customWidth="1"/>
    <col min="12510" max="12510" width="10.453125" style="2" customWidth="1"/>
    <col min="12511" max="12511" width="10.54296875" style="2" customWidth="1"/>
    <col min="12512" max="12512" width="9.54296875" style="2" customWidth="1"/>
    <col min="12513" max="12513" width="37.08984375" style="2" customWidth="1"/>
    <col min="12514" max="12514" width="10" style="2" customWidth="1"/>
    <col min="12515" max="12517" width="8.6328125" style="2" customWidth="1"/>
    <col min="12518" max="12518" width="28" style="2" customWidth="1"/>
    <col min="12519" max="12756" width="10" style="2"/>
    <col min="12757" max="12757" width="8.08984375" style="2" customWidth="1"/>
    <col min="12758" max="12758" width="51.54296875" style="2" customWidth="1"/>
    <col min="12759" max="12761" width="10.54296875" style="2" customWidth="1"/>
    <col min="12762" max="12762" width="9.453125" style="2" customWidth="1"/>
    <col min="12763" max="12763" width="8.08984375" style="2" customWidth="1"/>
    <col min="12764" max="12764" width="51.36328125" style="2" customWidth="1"/>
    <col min="12765" max="12765" width="11.6328125" style="2" customWidth="1"/>
    <col min="12766" max="12766" width="10.453125" style="2" customWidth="1"/>
    <col min="12767" max="12767" width="10.54296875" style="2" customWidth="1"/>
    <col min="12768" max="12768" width="9.54296875" style="2" customWidth="1"/>
    <col min="12769" max="12769" width="37.08984375" style="2" customWidth="1"/>
    <col min="12770" max="12770" width="10" style="2" customWidth="1"/>
    <col min="12771" max="12773" width="8.6328125" style="2" customWidth="1"/>
    <col min="12774" max="12774" width="28" style="2" customWidth="1"/>
    <col min="12775" max="13012" width="10" style="2"/>
    <col min="13013" max="13013" width="8.08984375" style="2" customWidth="1"/>
    <col min="13014" max="13014" width="51.54296875" style="2" customWidth="1"/>
    <col min="13015" max="13017" width="10.54296875" style="2" customWidth="1"/>
    <col min="13018" max="13018" width="9.453125" style="2" customWidth="1"/>
    <col min="13019" max="13019" width="8.08984375" style="2" customWidth="1"/>
    <col min="13020" max="13020" width="51.36328125" style="2" customWidth="1"/>
    <col min="13021" max="13021" width="11.6328125" style="2" customWidth="1"/>
    <col min="13022" max="13022" width="10.453125" style="2" customWidth="1"/>
    <col min="13023" max="13023" width="10.54296875" style="2" customWidth="1"/>
    <col min="13024" max="13024" width="9.54296875" style="2" customWidth="1"/>
    <col min="13025" max="13025" width="37.08984375" style="2" customWidth="1"/>
    <col min="13026" max="13026" width="10" style="2" customWidth="1"/>
    <col min="13027" max="13029" width="8.6328125" style="2" customWidth="1"/>
    <col min="13030" max="13030" width="28" style="2" customWidth="1"/>
    <col min="13031" max="13268" width="10" style="2"/>
    <col min="13269" max="13269" width="8.08984375" style="2" customWidth="1"/>
    <col min="13270" max="13270" width="51.54296875" style="2" customWidth="1"/>
    <col min="13271" max="13273" width="10.54296875" style="2" customWidth="1"/>
    <col min="13274" max="13274" width="9.453125" style="2" customWidth="1"/>
    <col min="13275" max="13275" width="8.08984375" style="2" customWidth="1"/>
    <col min="13276" max="13276" width="51.36328125" style="2" customWidth="1"/>
    <col min="13277" max="13277" width="11.6328125" style="2" customWidth="1"/>
    <col min="13278" max="13278" width="10.453125" style="2" customWidth="1"/>
    <col min="13279" max="13279" width="10.54296875" style="2" customWidth="1"/>
    <col min="13280" max="13280" width="9.54296875" style="2" customWidth="1"/>
    <col min="13281" max="13281" width="37.08984375" style="2" customWidth="1"/>
    <col min="13282" max="13282" width="10" style="2" customWidth="1"/>
    <col min="13283" max="13285" width="8.6328125" style="2" customWidth="1"/>
    <col min="13286" max="13286" width="28" style="2" customWidth="1"/>
    <col min="13287" max="13524" width="10" style="2"/>
    <col min="13525" max="13525" width="8.08984375" style="2" customWidth="1"/>
    <col min="13526" max="13526" width="51.54296875" style="2" customWidth="1"/>
    <col min="13527" max="13529" width="10.54296875" style="2" customWidth="1"/>
    <col min="13530" max="13530" width="9.453125" style="2" customWidth="1"/>
    <col min="13531" max="13531" width="8.08984375" style="2" customWidth="1"/>
    <col min="13532" max="13532" width="51.36328125" style="2" customWidth="1"/>
    <col min="13533" max="13533" width="11.6328125" style="2" customWidth="1"/>
    <col min="13534" max="13534" width="10.453125" style="2" customWidth="1"/>
    <col min="13535" max="13535" width="10.54296875" style="2" customWidth="1"/>
    <col min="13536" max="13536" width="9.54296875" style="2" customWidth="1"/>
    <col min="13537" max="13537" width="37.08984375" style="2" customWidth="1"/>
    <col min="13538" max="13538" width="10" style="2" customWidth="1"/>
    <col min="13539" max="13541" width="8.6328125" style="2" customWidth="1"/>
    <col min="13542" max="13542" width="28" style="2" customWidth="1"/>
    <col min="13543" max="13780" width="10" style="2"/>
    <col min="13781" max="13781" width="8.08984375" style="2" customWidth="1"/>
    <col min="13782" max="13782" width="51.54296875" style="2" customWidth="1"/>
    <col min="13783" max="13785" width="10.54296875" style="2" customWidth="1"/>
    <col min="13786" max="13786" width="9.453125" style="2" customWidth="1"/>
    <col min="13787" max="13787" width="8.08984375" style="2" customWidth="1"/>
    <col min="13788" max="13788" width="51.36328125" style="2" customWidth="1"/>
    <col min="13789" max="13789" width="11.6328125" style="2" customWidth="1"/>
    <col min="13790" max="13790" width="10.453125" style="2" customWidth="1"/>
    <col min="13791" max="13791" width="10.54296875" style="2" customWidth="1"/>
    <col min="13792" max="13792" width="9.54296875" style="2" customWidth="1"/>
    <col min="13793" max="13793" width="37.08984375" style="2" customWidth="1"/>
    <col min="13794" max="13794" width="10" style="2" customWidth="1"/>
    <col min="13795" max="13797" width="8.6328125" style="2" customWidth="1"/>
    <col min="13798" max="13798" width="28" style="2" customWidth="1"/>
    <col min="13799" max="14036" width="10" style="2"/>
    <col min="14037" max="14037" width="8.08984375" style="2" customWidth="1"/>
    <col min="14038" max="14038" width="51.54296875" style="2" customWidth="1"/>
    <col min="14039" max="14041" width="10.54296875" style="2" customWidth="1"/>
    <col min="14042" max="14042" width="9.453125" style="2" customWidth="1"/>
    <col min="14043" max="14043" width="8.08984375" style="2" customWidth="1"/>
    <col min="14044" max="14044" width="51.36328125" style="2" customWidth="1"/>
    <col min="14045" max="14045" width="11.6328125" style="2" customWidth="1"/>
    <col min="14046" max="14046" width="10.453125" style="2" customWidth="1"/>
    <col min="14047" max="14047" width="10.54296875" style="2" customWidth="1"/>
    <col min="14048" max="14048" width="9.54296875" style="2" customWidth="1"/>
    <col min="14049" max="14049" width="37.08984375" style="2" customWidth="1"/>
    <col min="14050" max="14050" width="10" style="2" customWidth="1"/>
    <col min="14051" max="14053" width="8.6328125" style="2" customWidth="1"/>
    <col min="14054" max="14054" width="28" style="2" customWidth="1"/>
    <col min="14055" max="14292" width="10" style="2"/>
    <col min="14293" max="14293" width="8.08984375" style="2" customWidth="1"/>
    <col min="14294" max="14294" width="51.54296875" style="2" customWidth="1"/>
    <col min="14295" max="14297" width="10.54296875" style="2" customWidth="1"/>
    <col min="14298" max="14298" width="9.453125" style="2" customWidth="1"/>
    <col min="14299" max="14299" width="8.08984375" style="2" customWidth="1"/>
    <col min="14300" max="14300" width="51.36328125" style="2" customWidth="1"/>
    <col min="14301" max="14301" width="11.6328125" style="2" customWidth="1"/>
    <col min="14302" max="14302" width="10.453125" style="2" customWidth="1"/>
    <col min="14303" max="14303" width="10.54296875" style="2" customWidth="1"/>
    <col min="14304" max="14304" width="9.54296875" style="2" customWidth="1"/>
    <col min="14305" max="14305" width="37.08984375" style="2" customWidth="1"/>
    <col min="14306" max="14306" width="10" style="2" customWidth="1"/>
    <col min="14307" max="14309" width="8.6328125" style="2" customWidth="1"/>
    <col min="14310" max="14310" width="28" style="2" customWidth="1"/>
    <col min="14311" max="14548" width="10" style="2"/>
    <col min="14549" max="14549" width="8.08984375" style="2" customWidth="1"/>
    <col min="14550" max="14550" width="51.54296875" style="2" customWidth="1"/>
    <col min="14551" max="14553" width="10.54296875" style="2" customWidth="1"/>
    <col min="14554" max="14554" width="9.453125" style="2" customWidth="1"/>
    <col min="14555" max="14555" width="8.08984375" style="2" customWidth="1"/>
    <col min="14556" max="14556" width="51.36328125" style="2" customWidth="1"/>
    <col min="14557" max="14557" width="11.6328125" style="2" customWidth="1"/>
    <col min="14558" max="14558" width="10.453125" style="2" customWidth="1"/>
    <col min="14559" max="14559" width="10.54296875" style="2" customWidth="1"/>
    <col min="14560" max="14560" width="9.54296875" style="2" customWidth="1"/>
    <col min="14561" max="14561" width="37.08984375" style="2" customWidth="1"/>
    <col min="14562" max="14562" width="10" style="2" customWidth="1"/>
    <col min="14563" max="14565" width="8.6328125" style="2" customWidth="1"/>
    <col min="14566" max="14566" width="28" style="2" customWidth="1"/>
    <col min="14567" max="14804" width="10" style="2"/>
    <col min="14805" max="14805" width="8.08984375" style="2" customWidth="1"/>
    <col min="14806" max="14806" width="51.54296875" style="2" customWidth="1"/>
    <col min="14807" max="14809" width="10.54296875" style="2" customWidth="1"/>
    <col min="14810" max="14810" width="9.453125" style="2" customWidth="1"/>
    <col min="14811" max="14811" width="8.08984375" style="2" customWidth="1"/>
    <col min="14812" max="14812" width="51.36328125" style="2" customWidth="1"/>
    <col min="14813" max="14813" width="11.6328125" style="2" customWidth="1"/>
    <col min="14814" max="14814" width="10.453125" style="2" customWidth="1"/>
    <col min="14815" max="14815" width="10.54296875" style="2" customWidth="1"/>
    <col min="14816" max="14816" width="9.54296875" style="2" customWidth="1"/>
    <col min="14817" max="14817" width="37.08984375" style="2" customWidth="1"/>
    <col min="14818" max="14818" width="10" style="2" customWidth="1"/>
    <col min="14819" max="14821" width="8.6328125" style="2" customWidth="1"/>
    <col min="14822" max="14822" width="28" style="2" customWidth="1"/>
    <col min="14823" max="15060" width="10" style="2"/>
    <col min="15061" max="15061" width="8.08984375" style="2" customWidth="1"/>
    <col min="15062" max="15062" width="51.54296875" style="2" customWidth="1"/>
    <col min="15063" max="15065" width="10.54296875" style="2" customWidth="1"/>
    <col min="15066" max="15066" width="9.453125" style="2" customWidth="1"/>
    <col min="15067" max="15067" width="8.08984375" style="2" customWidth="1"/>
    <col min="15068" max="15068" width="51.36328125" style="2" customWidth="1"/>
    <col min="15069" max="15069" width="11.6328125" style="2" customWidth="1"/>
    <col min="15070" max="15070" width="10.453125" style="2" customWidth="1"/>
    <col min="15071" max="15071" width="10.54296875" style="2" customWidth="1"/>
    <col min="15072" max="15072" width="9.54296875" style="2" customWidth="1"/>
    <col min="15073" max="15073" width="37.08984375" style="2" customWidth="1"/>
    <col min="15074" max="15074" width="10" style="2" customWidth="1"/>
    <col min="15075" max="15077" width="8.6328125" style="2" customWidth="1"/>
    <col min="15078" max="15078" width="28" style="2" customWidth="1"/>
    <col min="15079" max="15316" width="10" style="2"/>
    <col min="15317" max="15317" width="8.08984375" style="2" customWidth="1"/>
    <col min="15318" max="15318" width="51.54296875" style="2" customWidth="1"/>
    <col min="15319" max="15321" width="10.54296875" style="2" customWidth="1"/>
    <col min="15322" max="15322" width="9.453125" style="2" customWidth="1"/>
    <col min="15323" max="15323" width="8.08984375" style="2" customWidth="1"/>
    <col min="15324" max="15324" width="51.36328125" style="2" customWidth="1"/>
    <col min="15325" max="15325" width="11.6328125" style="2" customWidth="1"/>
    <col min="15326" max="15326" width="10.453125" style="2" customWidth="1"/>
    <col min="15327" max="15327" width="10.54296875" style="2" customWidth="1"/>
    <col min="15328" max="15328" width="9.54296875" style="2" customWidth="1"/>
    <col min="15329" max="15329" width="37.08984375" style="2" customWidth="1"/>
    <col min="15330" max="15330" width="10" style="2" customWidth="1"/>
    <col min="15331" max="15333" width="8.6328125" style="2" customWidth="1"/>
    <col min="15334" max="15334" width="28" style="2" customWidth="1"/>
    <col min="15335" max="15572" width="10" style="2"/>
    <col min="15573" max="15573" width="8.08984375" style="2" customWidth="1"/>
    <col min="15574" max="15574" width="51.54296875" style="2" customWidth="1"/>
    <col min="15575" max="15577" width="10.54296875" style="2" customWidth="1"/>
    <col min="15578" max="15578" width="9.453125" style="2" customWidth="1"/>
    <col min="15579" max="15579" width="8.08984375" style="2" customWidth="1"/>
    <col min="15580" max="15580" width="51.36328125" style="2" customWidth="1"/>
    <col min="15581" max="15581" width="11.6328125" style="2" customWidth="1"/>
    <col min="15582" max="15582" width="10.453125" style="2" customWidth="1"/>
    <col min="15583" max="15583" width="10.54296875" style="2" customWidth="1"/>
    <col min="15584" max="15584" width="9.54296875" style="2" customWidth="1"/>
    <col min="15585" max="15585" width="37.08984375" style="2" customWidth="1"/>
    <col min="15586" max="15586" width="10" style="2" customWidth="1"/>
    <col min="15587" max="15589" width="8.6328125" style="2" customWidth="1"/>
    <col min="15590" max="15590" width="28" style="2" customWidth="1"/>
    <col min="15591" max="15828" width="10" style="2"/>
    <col min="15829" max="15829" width="8.08984375" style="2" customWidth="1"/>
    <col min="15830" max="15830" width="51.54296875" style="2" customWidth="1"/>
    <col min="15831" max="15833" width="10.54296875" style="2" customWidth="1"/>
    <col min="15834" max="15834" width="9.453125" style="2" customWidth="1"/>
    <col min="15835" max="15835" width="8.08984375" style="2" customWidth="1"/>
    <col min="15836" max="15836" width="51.36328125" style="2" customWidth="1"/>
    <col min="15837" max="15837" width="11.6328125" style="2" customWidth="1"/>
    <col min="15838" max="15838" width="10.453125" style="2" customWidth="1"/>
    <col min="15839" max="15839" width="10.54296875" style="2" customWidth="1"/>
    <col min="15840" max="15840" width="9.54296875" style="2" customWidth="1"/>
    <col min="15841" max="15841" width="37.08984375" style="2" customWidth="1"/>
    <col min="15842" max="15842" width="10" style="2" customWidth="1"/>
    <col min="15843" max="15845" width="8.6328125" style="2" customWidth="1"/>
    <col min="15846" max="15846" width="28" style="2" customWidth="1"/>
    <col min="15847" max="16084" width="10" style="2"/>
    <col min="16085" max="16085" width="8.08984375" style="2" customWidth="1"/>
    <col min="16086" max="16086" width="51.54296875" style="2" customWidth="1"/>
    <col min="16087" max="16089" width="10.54296875" style="2" customWidth="1"/>
    <col min="16090" max="16090" width="9.453125" style="2" customWidth="1"/>
    <col min="16091" max="16091" width="8.08984375" style="2" customWidth="1"/>
    <col min="16092" max="16092" width="51.36328125" style="2" customWidth="1"/>
    <col min="16093" max="16093" width="11.6328125" style="2" customWidth="1"/>
    <col min="16094" max="16094" width="10.453125" style="2" customWidth="1"/>
    <col min="16095" max="16095" width="10.54296875" style="2" customWidth="1"/>
    <col min="16096" max="16096" width="9.54296875" style="2" customWidth="1"/>
    <col min="16097" max="16097" width="37.08984375" style="2" customWidth="1"/>
    <col min="16098" max="16098" width="10" style="2" customWidth="1"/>
    <col min="16099" max="16101" width="8.6328125" style="2" customWidth="1"/>
    <col min="16102" max="16102" width="28" style="2" customWidth="1"/>
    <col min="16103" max="16384" width="10" style="2"/>
  </cols>
  <sheetData>
    <row r="1" spans="1:12" ht="76.25" customHeight="1" x14ac:dyDescent="0.35">
      <c r="A1" s="154"/>
      <c r="B1" s="154"/>
      <c r="C1" s="154"/>
      <c r="D1" s="154"/>
      <c r="E1" s="154"/>
      <c r="F1" s="95"/>
      <c r="G1" s="154" t="s">
        <v>793</v>
      </c>
      <c r="H1" s="154"/>
      <c r="I1" s="154"/>
      <c r="J1" s="154"/>
      <c r="K1" s="154"/>
      <c r="L1" s="95"/>
    </row>
    <row r="2" spans="1:12" ht="49.5" customHeight="1" x14ac:dyDescent="0.35">
      <c r="A2" s="1"/>
      <c r="B2" s="1"/>
      <c r="C2" s="1"/>
      <c r="D2" s="1"/>
      <c r="E2" s="1"/>
      <c r="F2" s="1"/>
      <c r="G2" s="155" t="s">
        <v>979</v>
      </c>
      <c r="H2" s="155"/>
      <c r="I2" s="155"/>
      <c r="J2" s="155"/>
      <c r="K2" s="155"/>
      <c r="L2" s="36"/>
    </row>
    <row r="3" spans="1:12" ht="27.75" customHeight="1" x14ac:dyDescent="0.35">
      <c r="A3" s="4" t="s">
        <v>476</v>
      </c>
      <c r="B3" s="4"/>
      <c r="C3" s="4"/>
      <c r="D3" s="4"/>
      <c r="E3" s="4"/>
      <c r="F3" s="4"/>
      <c r="G3" s="4" t="str">
        <f>A3</f>
        <v>1. PHƯỜNG ĐIỆN BIÊN PHỦ</v>
      </c>
      <c r="H3" s="4"/>
      <c r="I3" s="4"/>
      <c r="J3" s="4"/>
      <c r="K3" s="4"/>
      <c r="L3" s="4"/>
    </row>
    <row r="4" spans="1:12" ht="21" customHeight="1" x14ac:dyDescent="0.35">
      <c r="A4" s="37"/>
      <c r="B4" s="37"/>
      <c r="C4" s="37"/>
      <c r="D4" s="37"/>
      <c r="E4" s="37"/>
      <c r="F4" s="37"/>
      <c r="G4" s="37"/>
      <c r="H4" s="37"/>
      <c r="I4" s="38" t="s">
        <v>164</v>
      </c>
      <c r="J4" s="38"/>
      <c r="K4" s="38"/>
      <c r="L4" s="38"/>
    </row>
    <row r="5" spans="1:12" x14ac:dyDescent="0.35">
      <c r="A5" s="5" t="s">
        <v>4</v>
      </c>
      <c r="B5" s="5" t="s">
        <v>5</v>
      </c>
      <c r="C5" s="5" t="s">
        <v>166</v>
      </c>
      <c r="D5" s="5"/>
      <c r="E5" s="5"/>
      <c r="F5" s="5"/>
      <c r="G5" s="5" t="s">
        <v>4</v>
      </c>
      <c r="H5" s="46" t="s">
        <v>5</v>
      </c>
      <c r="I5" s="5" t="s">
        <v>166</v>
      </c>
      <c r="J5" s="5"/>
      <c r="K5" s="5"/>
      <c r="L5" s="5"/>
    </row>
    <row r="6" spans="1:12" x14ac:dyDescent="0.35">
      <c r="A6" s="5"/>
      <c r="B6" s="5"/>
      <c r="C6" s="5" t="s">
        <v>0</v>
      </c>
      <c r="D6" s="5" t="s">
        <v>1</v>
      </c>
      <c r="E6" s="5" t="s">
        <v>2</v>
      </c>
      <c r="F6" s="5" t="s">
        <v>3</v>
      </c>
      <c r="G6" s="5"/>
      <c r="H6" s="46"/>
      <c r="I6" s="96" t="s">
        <v>0</v>
      </c>
      <c r="J6" s="5" t="s">
        <v>1</v>
      </c>
      <c r="K6" s="5" t="s">
        <v>2</v>
      </c>
      <c r="L6" s="5" t="s">
        <v>3</v>
      </c>
    </row>
    <row r="7" spans="1:12" x14ac:dyDescent="0.35">
      <c r="A7" s="97" t="s">
        <v>17</v>
      </c>
      <c r="B7" s="98" t="s">
        <v>194</v>
      </c>
      <c r="C7" s="99"/>
      <c r="D7" s="100"/>
      <c r="E7" s="100"/>
      <c r="F7" s="100"/>
      <c r="G7" s="101" t="s">
        <v>17</v>
      </c>
      <c r="H7" s="102" t="s">
        <v>794</v>
      </c>
      <c r="I7" s="99"/>
      <c r="J7" s="99"/>
      <c r="K7" s="99"/>
      <c r="L7" s="99"/>
    </row>
    <row r="8" spans="1:12" x14ac:dyDescent="0.35">
      <c r="A8" s="97">
        <v>1</v>
      </c>
      <c r="B8" s="98" t="s">
        <v>6</v>
      </c>
      <c r="C8" s="103"/>
      <c r="D8" s="97"/>
      <c r="E8" s="97"/>
      <c r="F8" s="97"/>
      <c r="G8" s="101">
        <v>1</v>
      </c>
      <c r="H8" s="104" t="s">
        <v>6</v>
      </c>
      <c r="I8" s="99"/>
      <c r="J8" s="99"/>
      <c r="K8" s="99"/>
      <c r="L8" s="99"/>
    </row>
    <row r="9" spans="1:12" ht="50.4" customHeight="1" x14ac:dyDescent="0.35">
      <c r="A9" s="100" t="s">
        <v>7</v>
      </c>
      <c r="B9" s="105" t="s">
        <v>478</v>
      </c>
      <c r="C9" s="99" t="s">
        <v>479</v>
      </c>
      <c r="D9" s="106">
        <v>12320</v>
      </c>
      <c r="E9" s="99"/>
      <c r="F9" s="99"/>
      <c r="G9" s="107" t="s">
        <v>7</v>
      </c>
      <c r="H9" s="108" t="s">
        <v>980</v>
      </c>
      <c r="I9" s="99" t="s">
        <v>479</v>
      </c>
      <c r="J9" s="106">
        <v>12320</v>
      </c>
      <c r="K9" s="99"/>
      <c r="L9" s="99"/>
    </row>
    <row r="10" spans="1:12" ht="54" x14ac:dyDescent="0.35">
      <c r="A10" s="109" t="s">
        <v>8</v>
      </c>
      <c r="B10" s="105" t="s">
        <v>480</v>
      </c>
      <c r="C10" s="110" t="s">
        <v>481</v>
      </c>
      <c r="D10" s="110">
        <v>10101</v>
      </c>
      <c r="E10" s="99"/>
      <c r="F10" s="99"/>
      <c r="G10" s="107" t="s">
        <v>8</v>
      </c>
      <c r="H10" s="108" t="s">
        <v>981</v>
      </c>
      <c r="I10" s="110" t="s">
        <v>481</v>
      </c>
      <c r="J10" s="110">
        <v>10101</v>
      </c>
      <c r="K10" s="99"/>
      <c r="L10" s="99"/>
    </row>
    <row r="11" spans="1:12" ht="54" x14ac:dyDescent="0.35">
      <c r="A11" s="109" t="s">
        <v>9</v>
      </c>
      <c r="B11" s="105" t="s">
        <v>482</v>
      </c>
      <c r="C11" s="110" t="s">
        <v>483</v>
      </c>
      <c r="D11" s="110">
        <v>8159</v>
      </c>
      <c r="E11" s="99"/>
      <c r="F11" s="99"/>
      <c r="G11" s="107" t="s">
        <v>9</v>
      </c>
      <c r="H11" s="108" t="s">
        <v>195</v>
      </c>
      <c r="I11" s="110" t="s">
        <v>483</v>
      </c>
      <c r="J11" s="110">
        <v>8159</v>
      </c>
      <c r="K11" s="99"/>
      <c r="L11" s="99"/>
    </row>
    <row r="12" spans="1:12" ht="36" x14ac:dyDescent="0.35">
      <c r="A12" s="109" t="s">
        <v>10</v>
      </c>
      <c r="B12" s="105" t="s">
        <v>484</v>
      </c>
      <c r="C12" s="110">
        <v>22162</v>
      </c>
      <c r="D12" s="110">
        <v>11111</v>
      </c>
      <c r="E12" s="99"/>
      <c r="F12" s="99"/>
      <c r="G12" s="107" t="s">
        <v>10</v>
      </c>
      <c r="H12" s="108" t="s">
        <v>196</v>
      </c>
      <c r="I12" s="110">
        <v>22162</v>
      </c>
      <c r="J12" s="110">
        <v>11111</v>
      </c>
      <c r="K12" s="99"/>
      <c r="L12" s="99"/>
    </row>
    <row r="13" spans="1:12" ht="36" x14ac:dyDescent="0.35">
      <c r="A13" s="109" t="s">
        <v>197</v>
      </c>
      <c r="B13" s="105" t="s">
        <v>485</v>
      </c>
      <c r="C13" s="110" t="s">
        <v>486</v>
      </c>
      <c r="D13" s="110">
        <v>7714</v>
      </c>
      <c r="E13" s="99"/>
      <c r="F13" s="99"/>
      <c r="G13" s="107"/>
      <c r="H13" s="108"/>
      <c r="I13" s="110" t="s">
        <v>486</v>
      </c>
      <c r="J13" s="110">
        <v>7714</v>
      </c>
      <c r="K13" s="99"/>
      <c r="L13" s="99"/>
    </row>
    <row r="14" spans="1:12" x14ac:dyDescent="0.35">
      <c r="A14" s="109" t="s">
        <v>198</v>
      </c>
      <c r="B14" s="105" t="s">
        <v>487</v>
      </c>
      <c r="C14" s="110">
        <v>11200</v>
      </c>
      <c r="D14" s="110">
        <v>5586</v>
      </c>
      <c r="E14" s="99"/>
      <c r="F14" s="99"/>
      <c r="G14" s="107"/>
      <c r="H14" s="111"/>
      <c r="I14" s="112"/>
      <c r="J14" s="113"/>
      <c r="K14" s="99"/>
      <c r="L14" s="99"/>
    </row>
    <row r="15" spans="1:12" ht="54" x14ac:dyDescent="0.35">
      <c r="A15" s="109" t="s">
        <v>199</v>
      </c>
      <c r="B15" s="105" t="s">
        <v>488</v>
      </c>
      <c r="C15" s="110" t="s">
        <v>489</v>
      </c>
      <c r="D15" s="110">
        <v>5586</v>
      </c>
      <c r="E15" s="99"/>
      <c r="F15" s="99"/>
      <c r="G15" s="107" t="s">
        <v>197</v>
      </c>
      <c r="H15" s="108" t="s">
        <v>200</v>
      </c>
      <c r="I15" s="110" t="s">
        <v>489</v>
      </c>
      <c r="J15" s="110">
        <v>5586</v>
      </c>
      <c r="K15" s="99"/>
      <c r="L15" s="99"/>
    </row>
    <row r="16" spans="1:12" ht="54" x14ac:dyDescent="0.35">
      <c r="A16" s="109" t="s">
        <v>201</v>
      </c>
      <c r="B16" s="105" t="s">
        <v>490</v>
      </c>
      <c r="C16" s="110" t="s">
        <v>491</v>
      </c>
      <c r="D16" s="110">
        <v>3920</v>
      </c>
      <c r="E16" s="99"/>
      <c r="F16" s="99"/>
      <c r="G16" s="107" t="s">
        <v>198</v>
      </c>
      <c r="H16" s="108" t="s">
        <v>202</v>
      </c>
      <c r="I16" s="110" t="s">
        <v>491</v>
      </c>
      <c r="J16" s="110">
        <v>3920</v>
      </c>
      <c r="K16" s="99"/>
      <c r="L16" s="99"/>
    </row>
    <row r="17" spans="1:12" ht="54" x14ac:dyDescent="0.35">
      <c r="A17" s="109" t="s">
        <v>203</v>
      </c>
      <c r="B17" s="105" t="s">
        <v>492</v>
      </c>
      <c r="C17" s="110" t="s">
        <v>493</v>
      </c>
      <c r="D17" s="110">
        <v>3108</v>
      </c>
      <c r="E17" s="99"/>
      <c r="F17" s="99"/>
      <c r="G17" s="107" t="s">
        <v>199</v>
      </c>
      <c r="H17" s="108" t="s">
        <v>204</v>
      </c>
      <c r="I17" s="110" t="s">
        <v>493</v>
      </c>
      <c r="J17" s="110">
        <v>3108</v>
      </c>
      <c r="K17" s="99"/>
      <c r="L17" s="99"/>
    </row>
    <row r="18" spans="1:12" x14ac:dyDescent="0.35">
      <c r="A18" s="114">
        <v>2</v>
      </c>
      <c r="B18" s="115" t="s">
        <v>205</v>
      </c>
      <c r="C18" s="110"/>
      <c r="D18" s="110"/>
      <c r="E18" s="99"/>
      <c r="F18" s="99"/>
      <c r="G18" s="116">
        <v>2</v>
      </c>
      <c r="H18" s="104" t="s">
        <v>205</v>
      </c>
      <c r="I18" s="110"/>
      <c r="J18" s="110"/>
      <c r="K18" s="99"/>
      <c r="L18" s="99"/>
    </row>
    <row r="19" spans="1:12" ht="18" customHeight="1" x14ac:dyDescent="0.35">
      <c r="A19" s="109" t="s">
        <v>11</v>
      </c>
      <c r="B19" s="105" t="s">
        <v>494</v>
      </c>
      <c r="C19" s="110">
        <v>24689</v>
      </c>
      <c r="D19" s="110">
        <v>12320</v>
      </c>
      <c r="E19" s="99"/>
      <c r="F19" s="99"/>
      <c r="G19" s="107" t="s">
        <v>11</v>
      </c>
      <c r="H19" s="108" t="s">
        <v>206</v>
      </c>
      <c r="I19" s="110">
        <v>24689</v>
      </c>
      <c r="J19" s="110">
        <v>12320</v>
      </c>
      <c r="K19" s="99"/>
      <c r="L19" s="99"/>
    </row>
    <row r="20" spans="1:12" ht="36" x14ac:dyDescent="0.35">
      <c r="A20" s="109" t="s">
        <v>12</v>
      </c>
      <c r="B20" s="105" t="s">
        <v>495</v>
      </c>
      <c r="C20" s="110">
        <v>24150</v>
      </c>
      <c r="D20" s="110">
        <v>12075</v>
      </c>
      <c r="E20" s="99"/>
      <c r="F20" s="99"/>
      <c r="G20" s="107" t="s">
        <v>12</v>
      </c>
      <c r="H20" s="108" t="s">
        <v>982</v>
      </c>
      <c r="I20" s="110">
        <v>24150</v>
      </c>
      <c r="J20" s="110">
        <v>12075</v>
      </c>
      <c r="K20" s="99"/>
      <c r="L20" s="99"/>
    </row>
    <row r="21" spans="1:12" x14ac:dyDescent="0.35">
      <c r="A21" s="114">
        <v>3</v>
      </c>
      <c r="B21" s="115" t="s">
        <v>496</v>
      </c>
      <c r="C21" s="110"/>
      <c r="D21" s="110"/>
      <c r="E21" s="99"/>
      <c r="F21" s="99"/>
      <c r="G21" s="116">
        <v>3</v>
      </c>
      <c r="H21" s="104" t="s">
        <v>207</v>
      </c>
      <c r="I21" s="110"/>
      <c r="J21" s="110"/>
      <c r="K21" s="99"/>
      <c r="L21" s="99"/>
    </row>
    <row r="22" spans="1:12" ht="36" x14ac:dyDescent="0.35">
      <c r="A22" s="109" t="s">
        <v>13</v>
      </c>
      <c r="B22" s="105" t="s">
        <v>497</v>
      </c>
      <c r="C22" s="110" t="s">
        <v>498</v>
      </c>
      <c r="D22" s="110">
        <v>7497</v>
      </c>
      <c r="E22" s="99"/>
      <c r="F22" s="99"/>
      <c r="G22" s="107" t="s">
        <v>13</v>
      </c>
      <c r="H22" s="108" t="s">
        <v>208</v>
      </c>
      <c r="I22" s="110" t="s">
        <v>498</v>
      </c>
      <c r="J22" s="110">
        <v>7497</v>
      </c>
      <c r="K22" s="99"/>
      <c r="L22" s="99"/>
    </row>
    <row r="23" spans="1:12" ht="54" x14ac:dyDescent="0.35">
      <c r="A23" s="109" t="s">
        <v>14</v>
      </c>
      <c r="B23" s="105" t="s">
        <v>499</v>
      </c>
      <c r="C23" s="110" t="s">
        <v>500</v>
      </c>
      <c r="D23" s="110">
        <v>6384</v>
      </c>
      <c r="E23" s="99"/>
      <c r="F23" s="99"/>
      <c r="G23" s="107" t="s">
        <v>14</v>
      </c>
      <c r="H23" s="108" t="s">
        <v>209</v>
      </c>
      <c r="I23" s="110" t="s">
        <v>500</v>
      </c>
      <c r="J23" s="110">
        <v>6384</v>
      </c>
      <c r="K23" s="99"/>
      <c r="L23" s="99"/>
    </row>
    <row r="24" spans="1:12" x14ac:dyDescent="0.35">
      <c r="A24" s="114">
        <v>4</v>
      </c>
      <c r="B24" s="115" t="s">
        <v>501</v>
      </c>
      <c r="C24" s="110"/>
      <c r="D24" s="110"/>
      <c r="E24" s="99"/>
      <c r="F24" s="99"/>
      <c r="G24" s="116">
        <v>4</v>
      </c>
      <c r="H24" s="104" t="s">
        <v>210</v>
      </c>
      <c r="I24" s="110"/>
      <c r="J24" s="110"/>
      <c r="K24" s="99"/>
      <c r="L24" s="99"/>
    </row>
    <row r="25" spans="1:12" ht="54" x14ac:dyDescent="0.35">
      <c r="A25" s="109" t="s">
        <v>211</v>
      </c>
      <c r="B25" s="105" t="s">
        <v>502</v>
      </c>
      <c r="C25" s="110" t="s">
        <v>503</v>
      </c>
      <c r="D25" s="110">
        <v>6252</v>
      </c>
      <c r="E25" s="99"/>
      <c r="F25" s="99"/>
      <c r="G25" s="107" t="s">
        <v>211</v>
      </c>
      <c r="H25" s="108" t="s">
        <v>212</v>
      </c>
      <c r="I25" s="110" t="s">
        <v>503</v>
      </c>
      <c r="J25" s="110">
        <v>6252</v>
      </c>
      <c r="K25" s="99"/>
      <c r="L25" s="99"/>
    </row>
    <row r="26" spans="1:12" ht="36" x14ac:dyDescent="0.35">
      <c r="A26" s="109" t="s">
        <v>213</v>
      </c>
      <c r="B26" s="105" t="s">
        <v>504</v>
      </c>
      <c r="C26" s="110" t="s">
        <v>505</v>
      </c>
      <c r="D26" s="110">
        <v>3856</v>
      </c>
      <c r="E26" s="110"/>
      <c r="F26" s="110"/>
      <c r="G26" s="107" t="s">
        <v>213</v>
      </c>
      <c r="H26" s="108" t="s">
        <v>214</v>
      </c>
      <c r="I26" s="110" t="s">
        <v>505</v>
      </c>
      <c r="J26" s="110">
        <v>3856</v>
      </c>
      <c r="K26" s="110"/>
      <c r="L26" s="110"/>
    </row>
    <row r="27" spans="1:12" x14ac:dyDescent="0.35">
      <c r="A27" s="114">
        <v>5</v>
      </c>
      <c r="B27" s="115" t="s">
        <v>506</v>
      </c>
      <c r="C27" s="110"/>
      <c r="D27" s="110"/>
      <c r="E27" s="110"/>
      <c r="F27" s="110"/>
      <c r="G27" s="116">
        <v>5</v>
      </c>
      <c r="H27" s="104" t="s">
        <v>215</v>
      </c>
      <c r="I27" s="110"/>
      <c r="J27" s="110"/>
      <c r="K27" s="110"/>
      <c r="L27" s="110"/>
    </row>
    <row r="28" spans="1:12" ht="36" x14ac:dyDescent="0.35">
      <c r="A28" s="109" t="s">
        <v>216</v>
      </c>
      <c r="B28" s="105" t="s">
        <v>507</v>
      </c>
      <c r="C28" s="110">
        <v>24150</v>
      </c>
      <c r="D28" s="110">
        <v>12075</v>
      </c>
      <c r="E28" s="110"/>
      <c r="F28" s="110"/>
      <c r="G28" s="107" t="s">
        <v>216</v>
      </c>
      <c r="H28" s="108" t="s">
        <v>217</v>
      </c>
      <c r="I28" s="110">
        <v>24150</v>
      </c>
      <c r="J28" s="110">
        <v>12075</v>
      </c>
      <c r="K28" s="110"/>
      <c r="L28" s="110"/>
    </row>
    <row r="29" spans="1:12" ht="36" x14ac:dyDescent="0.35">
      <c r="A29" s="109" t="s">
        <v>218</v>
      </c>
      <c r="B29" s="105" t="s">
        <v>508</v>
      </c>
      <c r="C29" s="110">
        <v>19530</v>
      </c>
      <c r="D29" s="110">
        <v>9800</v>
      </c>
      <c r="E29" s="110"/>
      <c r="F29" s="110"/>
      <c r="G29" s="107" t="s">
        <v>218</v>
      </c>
      <c r="H29" s="108" t="s">
        <v>219</v>
      </c>
      <c r="I29" s="110">
        <v>19530</v>
      </c>
      <c r="J29" s="110">
        <v>9800</v>
      </c>
      <c r="K29" s="110"/>
      <c r="L29" s="110"/>
    </row>
    <row r="30" spans="1:12" x14ac:dyDescent="0.35">
      <c r="A30" s="114">
        <v>6</v>
      </c>
      <c r="B30" s="115" t="s">
        <v>141</v>
      </c>
      <c r="C30" s="110"/>
      <c r="D30" s="110"/>
      <c r="E30" s="110"/>
      <c r="F30" s="110"/>
      <c r="G30" s="116">
        <v>6</v>
      </c>
      <c r="H30" s="104" t="s">
        <v>220</v>
      </c>
      <c r="I30" s="110"/>
      <c r="J30" s="110"/>
      <c r="K30" s="110"/>
      <c r="L30" s="110"/>
    </row>
    <row r="31" spans="1:12" ht="36" x14ac:dyDescent="0.35">
      <c r="A31" s="107" t="s">
        <v>221</v>
      </c>
      <c r="B31" s="117" t="s">
        <v>509</v>
      </c>
      <c r="C31" s="118">
        <v>17500</v>
      </c>
      <c r="D31" s="118"/>
      <c r="E31" s="118"/>
      <c r="F31" s="118"/>
      <c r="G31" s="107" t="s">
        <v>221</v>
      </c>
      <c r="H31" s="108" t="s">
        <v>222</v>
      </c>
      <c r="I31" s="118">
        <v>17500</v>
      </c>
      <c r="J31" s="118">
        <f>I31*50%</f>
        <v>8750</v>
      </c>
      <c r="K31" s="118"/>
      <c r="L31" s="118"/>
    </row>
    <row r="32" spans="1:12" ht="36" x14ac:dyDescent="0.35">
      <c r="A32" s="109" t="s">
        <v>223</v>
      </c>
      <c r="B32" s="105" t="s">
        <v>510</v>
      </c>
      <c r="C32" s="110">
        <v>4200</v>
      </c>
      <c r="D32" s="110">
        <v>2100</v>
      </c>
      <c r="E32" s="110">
        <v>1260</v>
      </c>
      <c r="F32" s="110"/>
      <c r="G32" s="107" t="s">
        <v>223</v>
      </c>
      <c r="H32" s="119" t="s">
        <v>1007</v>
      </c>
      <c r="I32" s="110">
        <v>4200</v>
      </c>
      <c r="J32" s="110">
        <v>2100</v>
      </c>
      <c r="K32" s="110">
        <v>1260</v>
      </c>
      <c r="L32" s="110"/>
    </row>
    <row r="33" spans="1:12" ht="35" x14ac:dyDescent="0.35">
      <c r="A33" s="114">
        <v>7</v>
      </c>
      <c r="B33" s="115" t="s">
        <v>511</v>
      </c>
      <c r="C33" s="110">
        <v>8400</v>
      </c>
      <c r="D33" s="110">
        <v>4196</v>
      </c>
      <c r="E33" s="110">
        <v>2495</v>
      </c>
      <c r="F33" s="110"/>
      <c r="G33" s="116">
        <v>7</v>
      </c>
      <c r="H33" s="104" t="s">
        <v>224</v>
      </c>
      <c r="I33" s="110">
        <v>8400</v>
      </c>
      <c r="J33" s="110">
        <v>4196</v>
      </c>
      <c r="K33" s="110">
        <v>2495</v>
      </c>
      <c r="L33" s="110"/>
    </row>
    <row r="34" spans="1:12" ht="52.5" x14ac:dyDescent="0.35">
      <c r="A34" s="114">
        <v>8</v>
      </c>
      <c r="B34" s="115" t="s">
        <v>512</v>
      </c>
      <c r="C34" s="110">
        <v>12075</v>
      </c>
      <c r="D34" s="110">
        <v>6037</v>
      </c>
      <c r="E34" s="110"/>
      <c r="F34" s="110"/>
      <c r="G34" s="116">
        <v>8</v>
      </c>
      <c r="H34" s="108" t="s">
        <v>1008</v>
      </c>
      <c r="I34" s="110">
        <v>12075</v>
      </c>
      <c r="J34" s="110">
        <v>6037</v>
      </c>
      <c r="K34" s="110"/>
      <c r="L34" s="110"/>
    </row>
    <row r="35" spans="1:12" ht="36" x14ac:dyDescent="0.35">
      <c r="A35" s="114">
        <v>9</v>
      </c>
      <c r="B35" s="115" t="s">
        <v>513</v>
      </c>
      <c r="C35" s="110">
        <v>9905</v>
      </c>
      <c r="D35" s="110">
        <v>4968</v>
      </c>
      <c r="E35" s="110"/>
      <c r="F35" s="110"/>
      <c r="G35" s="116">
        <v>9</v>
      </c>
      <c r="H35" s="104" t="s">
        <v>1009</v>
      </c>
      <c r="I35" s="110">
        <v>9905</v>
      </c>
      <c r="J35" s="110">
        <v>4968</v>
      </c>
      <c r="K35" s="110"/>
      <c r="L35" s="110"/>
    </row>
    <row r="36" spans="1:12" x14ac:dyDescent="0.35">
      <c r="A36" s="114">
        <v>10</v>
      </c>
      <c r="B36" s="115" t="s">
        <v>514</v>
      </c>
      <c r="C36" s="110"/>
      <c r="D36" s="110"/>
      <c r="E36" s="110"/>
      <c r="F36" s="110"/>
      <c r="G36" s="116">
        <v>10</v>
      </c>
      <c r="H36" s="104" t="s">
        <v>225</v>
      </c>
      <c r="I36" s="110"/>
      <c r="J36" s="110"/>
      <c r="K36" s="110"/>
      <c r="L36" s="110"/>
    </row>
    <row r="37" spans="1:12" ht="36" x14ac:dyDescent="0.35">
      <c r="A37" s="109" t="s">
        <v>226</v>
      </c>
      <c r="B37" s="105" t="s">
        <v>515</v>
      </c>
      <c r="C37" s="110">
        <v>11760</v>
      </c>
      <c r="D37" s="110">
        <v>5880</v>
      </c>
      <c r="E37" s="110"/>
      <c r="F37" s="110"/>
      <c r="G37" s="107" t="s">
        <v>226</v>
      </c>
      <c r="H37" s="108" t="s">
        <v>227</v>
      </c>
      <c r="I37" s="110">
        <v>11760</v>
      </c>
      <c r="J37" s="110">
        <v>5880</v>
      </c>
      <c r="K37" s="110"/>
      <c r="L37" s="110"/>
    </row>
    <row r="38" spans="1:12" ht="36" x14ac:dyDescent="0.35">
      <c r="A38" s="109" t="s">
        <v>228</v>
      </c>
      <c r="B38" s="105" t="s">
        <v>516</v>
      </c>
      <c r="C38" s="110" t="s">
        <v>517</v>
      </c>
      <c r="D38" s="110">
        <v>4410</v>
      </c>
      <c r="E38" s="110"/>
      <c r="F38" s="110"/>
      <c r="G38" s="107" t="s">
        <v>228</v>
      </c>
      <c r="H38" s="108" t="s">
        <v>229</v>
      </c>
      <c r="I38" s="110" t="s">
        <v>517</v>
      </c>
      <c r="J38" s="110">
        <v>4410</v>
      </c>
      <c r="K38" s="110"/>
      <c r="L38" s="110"/>
    </row>
    <row r="39" spans="1:12" ht="36" x14ac:dyDescent="0.35">
      <c r="A39" s="109" t="s">
        <v>230</v>
      </c>
      <c r="B39" s="105" t="s">
        <v>518</v>
      </c>
      <c r="C39" s="110" t="s">
        <v>519</v>
      </c>
      <c r="D39" s="110">
        <v>5179</v>
      </c>
      <c r="E39" s="110">
        <v>3065</v>
      </c>
      <c r="F39" s="110"/>
      <c r="G39" s="107" t="s">
        <v>230</v>
      </c>
      <c r="H39" s="108" t="s">
        <v>231</v>
      </c>
      <c r="I39" s="110" t="s">
        <v>519</v>
      </c>
      <c r="J39" s="110">
        <v>5179</v>
      </c>
      <c r="K39" s="110">
        <v>3065</v>
      </c>
      <c r="L39" s="110"/>
    </row>
    <row r="40" spans="1:12" ht="54" x14ac:dyDescent="0.35">
      <c r="A40" s="109" t="s">
        <v>232</v>
      </c>
      <c r="B40" s="120" t="s">
        <v>520</v>
      </c>
      <c r="C40" s="110" t="s">
        <v>517</v>
      </c>
      <c r="D40" s="110">
        <v>4410</v>
      </c>
      <c r="E40" s="110">
        <v>2625</v>
      </c>
      <c r="F40" s="110"/>
      <c r="G40" s="107" t="s">
        <v>232</v>
      </c>
      <c r="H40" s="108" t="s">
        <v>983</v>
      </c>
      <c r="I40" s="110" t="s">
        <v>517</v>
      </c>
      <c r="J40" s="110">
        <v>4410</v>
      </c>
      <c r="K40" s="110">
        <v>2625</v>
      </c>
      <c r="L40" s="110"/>
    </row>
    <row r="41" spans="1:12" ht="54" x14ac:dyDescent="0.35">
      <c r="A41" s="109" t="s">
        <v>233</v>
      </c>
      <c r="B41" s="105" t="s">
        <v>521</v>
      </c>
      <c r="C41" s="110" t="s">
        <v>522</v>
      </c>
      <c r="D41" s="110">
        <v>3465</v>
      </c>
      <c r="E41" s="110">
        <v>2100</v>
      </c>
      <c r="F41" s="110"/>
      <c r="G41" s="107"/>
      <c r="H41" s="111"/>
      <c r="I41" s="112"/>
      <c r="J41" s="112"/>
      <c r="K41" s="113"/>
      <c r="L41" s="113"/>
    </row>
    <row r="42" spans="1:12" ht="36" x14ac:dyDescent="0.35">
      <c r="A42" s="109" t="s">
        <v>234</v>
      </c>
      <c r="B42" s="105" t="s">
        <v>523</v>
      </c>
      <c r="C42" s="110">
        <v>5285</v>
      </c>
      <c r="D42" s="110">
        <v>2643</v>
      </c>
      <c r="E42" s="110"/>
      <c r="F42" s="110"/>
      <c r="G42" s="107"/>
      <c r="H42" s="111"/>
      <c r="I42" s="112"/>
      <c r="J42" s="112"/>
      <c r="K42" s="113"/>
      <c r="L42" s="113"/>
    </row>
    <row r="43" spans="1:12" x14ac:dyDescent="0.35">
      <c r="A43" s="114">
        <v>11</v>
      </c>
      <c r="B43" s="115" t="s">
        <v>236</v>
      </c>
      <c r="C43" s="110">
        <v>8820</v>
      </c>
      <c r="D43" s="110">
        <v>4410</v>
      </c>
      <c r="E43" s="110"/>
      <c r="F43" s="110"/>
      <c r="G43" s="116">
        <v>11</v>
      </c>
      <c r="H43" s="119" t="s">
        <v>236</v>
      </c>
      <c r="I43" s="110">
        <v>8820</v>
      </c>
      <c r="J43" s="110">
        <v>4410</v>
      </c>
      <c r="K43" s="110"/>
      <c r="L43" s="110"/>
    </row>
    <row r="44" spans="1:12" x14ac:dyDescent="0.35">
      <c r="A44" s="114">
        <v>12</v>
      </c>
      <c r="B44" s="98" t="s">
        <v>237</v>
      </c>
      <c r="C44" s="110"/>
      <c r="D44" s="110"/>
      <c r="E44" s="110"/>
      <c r="F44" s="110"/>
      <c r="G44" s="116">
        <v>12</v>
      </c>
      <c r="H44" s="104" t="s">
        <v>237</v>
      </c>
      <c r="I44" s="110"/>
      <c r="J44" s="110"/>
      <c r="K44" s="110"/>
      <c r="L44" s="110"/>
    </row>
    <row r="45" spans="1:12" ht="36" x14ac:dyDescent="0.35">
      <c r="A45" s="121" t="s">
        <v>15</v>
      </c>
      <c r="B45" s="122" t="s">
        <v>524</v>
      </c>
      <c r="C45" s="123">
        <v>18690</v>
      </c>
      <c r="D45" s="123">
        <v>9408</v>
      </c>
      <c r="E45" s="123"/>
      <c r="F45" s="123"/>
      <c r="G45" s="107" t="s">
        <v>15</v>
      </c>
      <c r="H45" s="108" t="s">
        <v>238</v>
      </c>
      <c r="I45" s="123">
        <v>18690</v>
      </c>
      <c r="J45" s="123">
        <v>9408</v>
      </c>
      <c r="K45" s="123"/>
      <c r="L45" s="123"/>
    </row>
    <row r="46" spans="1:12" x14ac:dyDescent="0.35">
      <c r="A46" s="124" t="s">
        <v>16</v>
      </c>
      <c r="B46" s="125" t="s">
        <v>525</v>
      </c>
      <c r="C46" s="126" t="s">
        <v>526</v>
      </c>
      <c r="D46" s="126">
        <v>2293</v>
      </c>
      <c r="E46" s="126"/>
      <c r="F46" s="126"/>
      <c r="G46" s="107" t="s">
        <v>16</v>
      </c>
      <c r="H46" s="108" t="s">
        <v>239</v>
      </c>
      <c r="I46" s="126" t="s">
        <v>526</v>
      </c>
      <c r="J46" s="126">
        <v>2293</v>
      </c>
      <c r="K46" s="126"/>
      <c r="L46" s="126"/>
    </row>
    <row r="47" spans="1:12" ht="33.65" customHeight="1" x14ac:dyDescent="0.35">
      <c r="A47" s="114">
        <v>13</v>
      </c>
      <c r="B47" s="98" t="s">
        <v>527</v>
      </c>
      <c r="C47" s="110">
        <v>5250</v>
      </c>
      <c r="D47" s="110">
        <v>2657</v>
      </c>
      <c r="E47" s="99"/>
      <c r="F47" s="99"/>
      <c r="G47" s="116">
        <v>13</v>
      </c>
      <c r="H47" s="102" t="s">
        <v>1010</v>
      </c>
      <c r="I47" s="110">
        <v>5250</v>
      </c>
      <c r="J47" s="110">
        <v>2657</v>
      </c>
      <c r="K47" s="99"/>
      <c r="L47" s="99"/>
    </row>
    <row r="48" spans="1:12" ht="35" x14ac:dyDescent="0.35">
      <c r="A48" s="114">
        <v>14</v>
      </c>
      <c r="B48" s="98" t="s">
        <v>528</v>
      </c>
      <c r="C48" s="110">
        <v>2660</v>
      </c>
      <c r="D48" s="110">
        <v>1585</v>
      </c>
      <c r="E48" s="106">
        <v>894</v>
      </c>
      <c r="F48" s="106"/>
      <c r="G48" s="127">
        <v>14</v>
      </c>
      <c r="H48" s="128" t="s">
        <v>984</v>
      </c>
      <c r="I48" s="110">
        <v>2660</v>
      </c>
      <c r="J48" s="110">
        <v>1585</v>
      </c>
      <c r="K48" s="106">
        <v>894</v>
      </c>
      <c r="L48" s="106"/>
    </row>
    <row r="49" spans="1:12" ht="36" x14ac:dyDescent="0.35">
      <c r="A49" s="114">
        <v>15</v>
      </c>
      <c r="B49" s="98" t="s">
        <v>529</v>
      </c>
      <c r="C49" s="110">
        <v>8890</v>
      </c>
      <c r="D49" s="110">
        <v>3277</v>
      </c>
      <c r="E49" s="106"/>
      <c r="F49" s="106"/>
      <c r="G49" s="116">
        <v>15</v>
      </c>
      <c r="H49" s="102" t="s">
        <v>1011</v>
      </c>
      <c r="I49" s="110">
        <v>8890</v>
      </c>
      <c r="J49" s="110">
        <v>3277</v>
      </c>
      <c r="K49" s="106"/>
      <c r="L49" s="106"/>
    </row>
    <row r="50" spans="1:12" ht="36" x14ac:dyDescent="0.35">
      <c r="A50" s="114">
        <v>16</v>
      </c>
      <c r="B50" s="98" t="s">
        <v>530</v>
      </c>
      <c r="C50" s="110">
        <v>8890</v>
      </c>
      <c r="D50" s="110">
        <v>4507</v>
      </c>
      <c r="E50" s="99"/>
      <c r="F50" s="99"/>
      <c r="G50" s="116">
        <v>16</v>
      </c>
      <c r="H50" s="111" t="s">
        <v>1012</v>
      </c>
      <c r="I50" s="110">
        <v>8890</v>
      </c>
      <c r="J50" s="110">
        <v>4507</v>
      </c>
      <c r="K50" s="99"/>
      <c r="L50" s="99"/>
    </row>
    <row r="51" spans="1:12" ht="52.5" x14ac:dyDescent="0.35">
      <c r="A51" s="114">
        <v>17</v>
      </c>
      <c r="B51" s="98" t="s">
        <v>531</v>
      </c>
      <c r="C51" s="110">
        <v>5250</v>
      </c>
      <c r="D51" s="110">
        <v>2667</v>
      </c>
      <c r="E51" s="99"/>
      <c r="F51" s="99"/>
      <c r="G51" s="116">
        <v>17</v>
      </c>
      <c r="H51" s="102" t="s">
        <v>1013</v>
      </c>
      <c r="I51" s="110">
        <v>5250</v>
      </c>
      <c r="J51" s="110">
        <v>2667</v>
      </c>
      <c r="K51" s="99"/>
      <c r="L51" s="99"/>
    </row>
    <row r="52" spans="1:12" ht="70" x14ac:dyDescent="0.35">
      <c r="A52" s="114">
        <v>18</v>
      </c>
      <c r="B52" s="98" t="s">
        <v>532</v>
      </c>
      <c r="C52" s="110">
        <v>8890</v>
      </c>
      <c r="D52" s="110">
        <v>4495</v>
      </c>
      <c r="E52" s="99"/>
      <c r="F52" s="99"/>
      <c r="G52" s="116">
        <v>18</v>
      </c>
      <c r="H52" s="108" t="s">
        <v>1014</v>
      </c>
      <c r="I52" s="110">
        <v>8890</v>
      </c>
      <c r="J52" s="110">
        <v>4495</v>
      </c>
      <c r="K52" s="99"/>
      <c r="L52" s="99"/>
    </row>
    <row r="53" spans="1:12" ht="52.5" x14ac:dyDescent="0.35">
      <c r="A53" s="114">
        <v>19</v>
      </c>
      <c r="B53" s="98" t="s">
        <v>533</v>
      </c>
      <c r="C53" s="129">
        <v>8890</v>
      </c>
      <c r="D53" s="129">
        <v>4527</v>
      </c>
      <c r="E53" s="99"/>
      <c r="F53" s="99"/>
      <c r="G53" s="116">
        <v>19</v>
      </c>
      <c r="H53" s="102" t="s">
        <v>1015</v>
      </c>
      <c r="I53" s="129">
        <v>8890</v>
      </c>
      <c r="J53" s="129">
        <v>4527</v>
      </c>
      <c r="K53" s="99"/>
      <c r="L53" s="99"/>
    </row>
    <row r="54" spans="1:12" ht="52.5" x14ac:dyDescent="0.35">
      <c r="A54" s="114">
        <v>20</v>
      </c>
      <c r="B54" s="98" t="s">
        <v>534</v>
      </c>
      <c r="C54" s="110">
        <v>8890</v>
      </c>
      <c r="D54" s="110">
        <v>4435</v>
      </c>
      <c r="E54" s="99"/>
      <c r="F54" s="99"/>
      <c r="G54" s="116">
        <v>20</v>
      </c>
      <c r="H54" s="102" t="s">
        <v>1016</v>
      </c>
      <c r="I54" s="110">
        <v>8890</v>
      </c>
      <c r="J54" s="110">
        <v>4435</v>
      </c>
      <c r="K54" s="99"/>
      <c r="L54" s="99"/>
    </row>
    <row r="55" spans="1:12" ht="35" x14ac:dyDescent="0.35">
      <c r="A55" s="114">
        <v>21</v>
      </c>
      <c r="B55" s="98" t="s">
        <v>535</v>
      </c>
      <c r="C55" s="110">
        <v>8890</v>
      </c>
      <c r="D55" s="110">
        <v>4449</v>
      </c>
      <c r="E55" s="99"/>
      <c r="F55" s="99"/>
      <c r="G55" s="116">
        <v>21</v>
      </c>
      <c r="H55" s="102" t="s">
        <v>1017</v>
      </c>
      <c r="I55" s="110">
        <v>8890</v>
      </c>
      <c r="J55" s="110">
        <v>4449</v>
      </c>
      <c r="K55" s="99"/>
      <c r="L55" s="99"/>
    </row>
    <row r="56" spans="1:12" x14ac:dyDescent="0.35">
      <c r="A56" s="114">
        <v>22</v>
      </c>
      <c r="B56" s="98" t="s">
        <v>131</v>
      </c>
      <c r="C56" s="110"/>
      <c r="D56" s="110"/>
      <c r="E56" s="99"/>
      <c r="F56" s="99"/>
      <c r="G56" s="116">
        <v>22</v>
      </c>
      <c r="H56" s="102" t="s">
        <v>240</v>
      </c>
      <c r="I56" s="110"/>
      <c r="J56" s="110"/>
      <c r="K56" s="99"/>
      <c r="L56" s="99"/>
    </row>
    <row r="57" spans="1:12" ht="36" x14ac:dyDescent="0.35">
      <c r="A57" s="109" t="s">
        <v>241</v>
      </c>
      <c r="B57" s="130" t="s">
        <v>536</v>
      </c>
      <c r="C57" s="110" t="s">
        <v>537</v>
      </c>
      <c r="D57" s="110">
        <v>2979</v>
      </c>
      <c r="E57" s="106">
        <v>1809</v>
      </c>
      <c r="F57" s="106"/>
      <c r="G57" s="107" t="s">
        <v>241</v>
      </c>
      <c r="H57" s="111" t="s">
        <v>242</v>
      </c>
      <c r="I57" s="110" t="s">
        <v>537</v>
      </c>
      <c r="J57" s="110">
        <v>2979</v>
      </c>
      <c r="K57" s="106">
        <v>1809</v>
      </c>
      <c r="L57" s="106"/>
    </row>
    <row r="58" spans="1:12" x14ac:dyDescent="0.35">
      <c r="A58" s="109" t="s">
        <v>243</v>
      </c>
      <c r="B58" s="130" t="s">
        <v>244</v>
      </c>
      <c r="C58" s="110">
        <v>5600</v>
      </c>
      <c r="D58" s="110">
        <v>2797</v>
      </c>
      <c r="E58" s="106">
        <v>1658</v>
      </c>
      <c r="F58" s="106"/>
      <c r="G58" s="107" t="s">
        <v>243</v>
      </c>
      <c r="H58" s="111" t="s">
        <v>244</v>
      </c>
      <c r="I58" s="110">
        <v>5600</v>
      </c>
      <c r="J58" s="110">
        <v>2797</v>
      </c>
      <c r="K58" s="106">
        <v>1658</v>
      </c>
      <c r="L58" s="106"/>
    </row>
    <row r="59" spans="1:12" x14ac:dyDescent="0.35">
      <c r="A59" s="114">
        <v>23</v>
      </c>
      <c r="B59" s="98" t="s">
        <v>538</v>
      </c>
      <c r="C59" s="110"/>
      <c r="D59" s="110"/>
      <c r="E59" s="106"/>
      <c r="F59" s="106"/>
      <c r="G59" s="116">
        <v>23</v>
      </c>
      <c r="H59" s="102" t="s">
        <v>245</v>
      </c>
      <c r="I59" s="110"/>
      <c r="J59" s="110"/>
      <c r="K59" s="106"/>
      <c r="L59" s="106"/>
    </row>
    <row r="60" spans="1:12" ht="50.4" customHeight="1" x14ac:dyDescent="0.35">
      <c r="A60" s="109" t="s">
        <v>246</v>
      </c>
      <c r="B60" s="130" t="s">
        <v>539</v>
      </c>
      <c r="C60" s="110" t="s">
        <v>540</v>
      </c>
      <c r="D60" s="110">
        <v>4452</v>
      </c>
      <c r="E60" s="110">
        <v>2671</v>
      </c>
      <c r="F60" s="110"/>
      <c r="G60" s="107" t="s">
        <v>246</v>
      </c>
      <c r="H60" s="111" t="s">
        <v>985</v>
      </c>
      <c r="I60" s="110" t="s">
        <v>540</v>
      </c>
      <c r="J60" s="110">
        <v>4452</v>
      </c>
      <c r="K60" s="110">
        <v>2671</v>
      </c>
      <c r="L60" s="110"/>
    </row>
    <row r="61" spans="1:12" ht="36" x14ac:dyDescent="0.35">
      <c r="A61" s="109" t="s">
        <v>247</v>
      </c>
      <c r="B61" s="130" t="s">
        <v>541</v>
      </c>
      <c r="C61" s="110" t="s">
        <v>542</v>
      </c>
      <c r="D61" s="110">
        <v>3584</v>
      </c>
      <c r="E61" s="110">
        <v>2128</v>
      </c>
      <c r="F61" s="110"/>
      <c r="G61" s="107" t="s">
        <v>247</v>
      </c>
      <c r="H61" s="111" t="s">
        <v>986</v>
      </c>
      <c r="I61" s="110" t="s">
        <v>542</v>
      </c>
      <c r="J61" s="110">
        <v>3584</v>
      </c>
      <c r="K61" s="110">
        <v>2128</v>
      </c>
      <c r="L61" s="110"/>
    </row>
    <row r="62" spans="1:12" x14ac:dyDescent="0.35">
      <c r="A62" s="109" t="s">
        <v>248</v>
      </c>
      <c r="B62" s="130" t="s">
        <v>543</v>
      </c>
      <c r="C62" s="110">
        <v>2800</v>
      </c>
      <c r="D62" s="110">
        <v>1456</v>
      </c>
      <c r="E62" s="110">
        <v>896</v>
      </c>
      <c r="F62" s="110"/>
      <c r="G62" s="107" t="s">
        <v>248</v>
      </c>
      <c r="H62" s="111" t="s">
        <v>249</v>
      </c>
      <c r="I62" s="110">
        <v>2800</v>
      </c>
      <c r="J62" s="110">
        <v>1456</v>
      </c>
      <c r="K62" s="110">
        <v>896</v>
      </c>
      <c r="L62" s="110"/>
    </row>
    <row r="63" spans="1:12" ht="36" x14ac:dyDescent="0.35">
      <c r="A63" s="114">
        <v>24</v>
      </c>
      <c r="B63" s="98" t="s">
        <v>544</v>
      </c>
      <c r="C63" s="110">
        <v>8890</v>
      </c>
      <c r="D63" s="110">
        <v>4452</v>
      </c>
      <c r="E63" s="110">
        <v>2671</v>
      </c>
      <c r="F63" s="110"/>
      <c r="G63" s="116">
        <v>24</v>
      </c>
      <c r="H63" s="102" t="s">
        <v>1018</v>
      </c>
      <c r="I63" s="110">
        <v>8890</v>
      </c>
      <c r="J63" s="110">
        <v>4452</v>
      </c>
      <c r="K63" s="110">
        <v>2671</v>
      </c>
      <c r="L63" s="110"/>
    </row>
    <row r="64" spans="1:12" ht="52.5" x14ac:dyDescent="0.35">
      <c r="A64" s="114">
        <v>25</v>
      </c>
      <c r="B64" s="98" t="s">
        <v>545</v>
      </c>
      <c r="C64" s="110">
        <v>8960</v>
      </c>
      <c r="D64" s="110">
        <v>4476</v>
      </c>
      <c r="E64" s="110">
        <v>2724</v>
      </c>
      <c r="F64" s="110"/>
      <c r="G64" s="116">
        <v>25</v>
      </c>
      <c r="H64" s="102" t="s">
        <v>1019</v>
      </c>
      <c r="I64" s="110">
        <v>8960</v>
      </c>
      <c r="J64" s="110">
        <v>4476</v>
      </c>
      <c r="K64" s="110">
        <v>2724</v>
      </c>
      <c r="L64" s="110"/>
    </row>
    <row r="65" spans="1:12" x14ac:dyDescent="0.35">
      <c r="A65" s="114">
        <v>26</v>
      </c>
      <c r="B65" s="98" t="s">
        <v>250</v>
      </c>
      <c r="C65" s="110"/>
      <c r="D65" s="110"/>
      <c r="E65" s="110"/>
      <c r="F65" s="110"/>
      <c r="G65" s="116"/>
      <c r="H65" s="102"/>
      <c r="I65" s="110"/>
      <c r="J65" s="110"/>
      <c r="K65" s="110"/>
      <c r="L65" s="110"/>
    </row>
    <row r="66" spans="1:12" ht="36" x14ac:dyDescent="0.35">
      <c r="A66" s="109" t="s">
        <v>251</v>
      </c>
      <c r="B66" s="130" t="s">
        <v>546</v>
      </c>
      <c r="C66" s="110">
        <v>5992</v>
      </c>
      <c r="D66" s="110"/>
      <c r="E66" s="110"/>
      <c r="F66" s="110"/>
      <c r="G66" s="107"/>
      <c r="H66" s="111"/>
      <c r="I66" s="112"/>
      <c r="J66" s="112"/>
      <c r="K66" s="113"/>
      <c r="L66" s="113"/>
    </row>
    <row r="67" spans="1:12" x14ac:dyDescent="0.35">
      <c r="A67" s="109" t="s">
        <v>253</v>
      </c>
      <c r="B67" s="130" t="s">
        <v>547</v>
      </c>
      <c r="C67" s="110" t="s">
        <v>548</v>
      </c>
      <c r="D67" s="110"/>
      <c r="E67" s="110"/>
      <c r="F67" s="110"/>
      <c r="G67" s="107"/>
      <c r="H67" s="111"/>
      <c r="I67" s="112"/>
      <c r="J67" s="112"/>
      <c r="K67" s="113"/>
      <c r="L67" s="113"/>
    </row>
    <row r="68" spans="1:12" ht="36" x14ac:dyDescent="0.35">
      <c r="A68" s="109" t="s">
        <v>255</v>
      </c>
      <c r="B68" s="130" t="s">
        <v>549</v>
      </c>
      <c r="C68" s="110">
        <v>6027</v>
      </c>
      <c r="D68" s="110">
        <v>3021</v>
      </c>
      <c r="E68" s="110">
        <v>1859</v>
      </c>
      <c r="F68" s="110"/>
      <c r="G68" s="107"/>
      <c r="H68" s="111"/>
      <c r="I68" s="112"/>
      <c r="J68" s="112"/>
      <c r="K68" s="113"/>
      <c r="L68" s="113"/>
    </row>
    <row r="69" spans="1:12" ht="36" x14ac:dyDescent="0.35">
      <c r="A69" s="109" t="s">
        <v>256</v>
      </c>
      <c r="B69" s="130" t="s">
        <v>257</v>
      </c>
      <c r="C69" s="110">
        <v>4704</v>
      </c>
      <c r="D69" s="110">
        <v>2352</v>
      </c>
      <c r="E69" s="110">
        <v>1411</v>
      </c>
      <c r="F69" s="110"/>
      <c r="G69" s="107"/>
      <c r="H69" s="111"/>
      <c r="I69" s="112"/>
      <c r="J69" s="112"/>
      <c r="K69" s="113"/>
      <c r="L69" s="113"/>
    </row>
    <row r="70" spans="1:12" x14ac:dyDescent="0.35">
      <c r="A70" s="114">
        <v>27</v>
      </c>
      <c r="B70" s="98" t="s">
        <v>258</v>
      </c>
      <c r="C70" s="131"/>
      <c r="D70" s="131"/>
      <c r="E70" s="131"/>
      <c r="F70" s="131"/>
      <c r="G70" s="116">
        <v>26</v>
      </c>
      <c r="H70" s="102" t="s">
        <v>258</v>
      </c>
      <c r="I70" s="131"/>
      <c r="J70" s="131"/>
      <c r="K70" s="131"/>
      <c r="L70" s="131"/>
    </row>
    <row r="71" spans="1:12" ht="36" x14ac:dyDescent="0.35">
      <c r="A71" s="109" t="s">
        <v>259</v>
      </c>
      <c r="B71" s="130" t="s">
        <v>550</v>
      </c>
      <c r="C71" s="110">
        <v>6041</v>
      </c>
      <c r="D71" s="110">
        <v>3077</v>
      </c>
      <c r="E71" s="110">
        <v>1868</v>
      </c>
      <c r="F71" s="110"/>
      <c r="G71" s="107" t="s">
        <v>251</v>
      </c>
      <c r="H71" s="111" t="s">
        <v>987</v>
      </c>
      <c r="I71" s="110">
        <v>6041</v>
      </c>
      <c r="J71" s="110">
        <v>3077</v>
      </c>
      <c r="K71" s="110">
        <v>1868</v>
      </c>
      <c r="L71" s="110"/>
    </row>
    <row r="72" spans="1:12" ht="36" x14ac:dyDescent="0.35">
      <c r="A72" s="109" t="s">
        <v>260</v>
      </c>
      <c r="B72" s="130" t="s">
        <v>551</v>
      </c>
      <c r="C72" s="110">
        <v>5691</v>
      </c>
      <c r="D72" s="110">
        <v>2839</v>
      </c>
      <c r="E72" s="110">
        <v>1747</v>
      </c>
      <c r="F72" s="110"/>
      <c r="G72" s="107"/>
      <c r="H72" s="111"/>
      <c r="I72" s="112"/>
      <c r="J72" s="112"/>
      <c r="K72" s="113"/>
      <c r="L72" s="113"/>
    </row>
    <row r="73" spans="1:12" x14ac:dyDescent="0.35">
      <c r="A73" s="109" t="s">
        <v>261</v>
      </c>
      <c r="B73" s="130" t="s">
        <v>552</v>
      </c>
      <c r="C73" s="110">
        <v>5691</v>
      </c>
      <c r="D73" s="110">
        <v>2839</v>
      </c>
      <c r="E73" s="110">
        <v>1747</v>
      </c>
      <c r="F73" s="110"/>
      <c r="G73" s="107"/>
      <c r="H73" s="111"/>
      <c r="I73" s="112"/>
      <c r="J73" s="112"/>
      <c r="K73" s="113"/>
      <c r="L73" s="113"/>
    </row>
    <row r="74" spans="1:12" x14ac:dyDescent="0.35">
      <c r="A74" s="114">
        <v>28</v>
      </c>
      <c r="B74" s="132" t="s">
        <v>263</v>
      </c>
      <c r="C74" s="110"/>
      <c r="D74" s="110"/>
      <c r="E74" s="110"/>
      <c r="F74" s="110"/>
      <c r="G74" s="116">
        <v>27</v>
      </c>
      <c r="H74" s="102" t="s">
        <v>263</v>
      </c>
      <c r="I74" s="110"/>
      <c r="J74" s="110"/>
      <c r="K74" s="110"/>
      <c r="L74" s="110"/>
    </row>
    <row r="75" spans="1:12" ht="36" x14ac:dyDescent="0.35">
      <c r="A75" s="109" t="s">
        <v>264</v>
      </c>
      <c r="B75" s="130" t="s">
        <v>553</v>
      </c>
      <c r="C75" s="131">
        <v>16520</v>
      </c>
      <c r="D75" s="131">
        <v>8308</v>
      </c>
      <c r="E75" s="133"/>
      <c r="F75" s="133"/>
      <c r="G75" s="107" t="s">
        <v>259</v>
      </c>
      <c r="H75" s="111" t="s">
        <v>795</v>
      </c>
      <c r="I75" s="131">
        <v>16520</v>
      </c>
      <c r="J75" s="131">
        <v>8308</v>
      </c>
      <c r="K75" s="133"/>
      <c r="L75" s="133"/>
    </row>
    <row r="76" spans="1:12" x14ac:dyDescent="0.35">
      <c r="A76" s="109" t="s">
        <v>265</v>
      </c>
      <c r="B76" s="130" t="s">
        <v>554</v>
      </c>
      <c r="C76" s="110">
        <v>10605</v>
      </c>
      <c r="D76" s="110">
        <v>5355</v>
      </c>
      <c r="E76" s="110"/>
      <c r="F76" s="110"/>
      <c r="G76" s="107" t="s">
        <v>260</v>
      </c>
      <c r="H76" s="111" t="s">
        <v>796</v>
      </c>
      <c r="I76" s="110">
        <v>10605</v>
      </c>
      <c r="J76" s="110">
        <v>5355</v>
      </c>
      <c r="K76" s="110"/>
      <c r="L76" s="110"/>
    </row>
    <row r="77" spans="1:12" ht="35" x14ac:dyDescent="0.35">
      <c r="A77" s="114">
        <v>29</v>
      </c>
      <c r="B77" s="98" t="s">
        <v>555</v>
      </c>
      <c r="C77" s="131">
        <v>4830</v>
      </c>
      <c r="D77" s="131">
        <v>2415</v>
      </c>
      <c r="E77" s="131">
        <v>1470</v>
      </c>
      <c r="F77" s="131"/>
      <c r="G77" s="116">
        <v>28</v>
      </c>
      <c r="H77" s="102" t="s">
        <v>1020</v>
      </c>
      <c r="I77" s="131">
        <v>4830</v>
      </c>
      <c r="J77" s="131">
        <v>2415</v>
      </c>
      <c r="K77" s="131">
        <v>1470</v>
      </c>
      <c r="L77" s="131"/>
    </row>
    <row r="78" spans="1:12" ht="35" x14ac:dyDescent="0.35">
      <c r="A78" s="114">
        <v>30</v>
      </c>
      <c r="B78" s="98" t="s">
        <v>556</v>
      </c>
      <c r="C78" s="110">
        <v>6034</v>
      </c>
      <c r="D78" s="110"/>
      <c r="E78" s="110"/>
      <c r="F78" s="110"/>
      <c r="G78" s="116"/>
      <c r="H78" s="111"/>
      <c r="I78" s="100"/>
      <c r="J78" s="100"/>
      <c r="K78" s="100"/>
      <c r="L78" s="134"/>
    </row>
    <row r="79" spans="1:12" x14ac:dyDescent="0.35">
      <c r="A79" s="114">
        <v>31</v>
      </c>
      <c r="B79" s="98" t="s">
        <v>267</v>
      </c>
      <c r="C79" s="110"/>
      <c r="D79" s="110"/>
      <c r="E79" s="99"/>
      <c r="F79" s="99"/>
      <c r="G79" s="116"/>
      <c r="H79" s="102"/>
      <c r="I79" s="110"/>
      <c r="J79" s="110"/>
      <c r="K79" s="99"/>
      <c r="L79" s="99"/>
    </row>
    <row r="80" spans="1:12" x14ac:dyDescent="0.35">
      <c r="A80" s="109" t="s">
        <v>268</v>
      </c>
      <c r="B80" s="130" t="s">
        <v>557</v>
      </c>
      <c r="C80" s="110">
        <v>6055</v>
      </c>
      <c r="D80" s="110">
        <v>3038</v>
      </c>
      <c r="E80" s="110"/>
      <c r="F80" s="110"/>
      <c r="G80" s="107"/>
      <c r="H80" s="111"/>
      <c r="I80" s="100"/>
      <c r="J80" s="100"/>
      <c r="K80" s="100"/>
      <c r="L80" s="100"/>
    </row>
    <row r="81" spans="1:12" x14ac:dyDescent="0.35">
      <c r="A81" s="109" t="s">
        <v>270</v>
      </c>
      <c r="B81" s="105" t="s">
        <v>558</v>
      </c>
      <c r="C81" s="110">
        <v>3486</v>
      </c>
      <c r="D81" s="110">
        <v>1750</v>
      </c>
      <c r="E81" s="110">
        <v>1050</v>
      </c>
      <c r="F81" s="110"/>
      <c r="G81" s="107"/>
      <c r="H81" s="111"/>
      <c r="I81" s="100"/>
      <c r="J81" s="100"/>
      <c r="K81" s="100"/>
      <c r="L81" s="100"/>
    </row>
    <row r="82" spans="1:12" ht="52.5" x14ac:dyDescent="0.35">
      <c r="A82" s="114">
        <v>32</v>
      </c>
      <c r="B82" s="98" t="s">
        <v>559</v>
      </c>
      <c r="C82" s="131">
        <v>6034</v>
      </c>
      <c r="D82" s="131"/>
      <c r="E82" s="131"/>
      <c r="F82" s="131"/>
      <c r="G82" s="116"/>
      <c r="H82" s="111"/>
      <c r="I82" s="100"/>
      <c r="J82" s="100"/>
      <c r="K82" s="100"/>
      <c r="L82" s="100"/>
    </row>
    <row r="83" spans="1:12" ht="36" x14ac:dyDescent="0.35">
      <c r="A83" s="97">
        <v>33</v>
      </c>
      <c r="B83" s="115" t="s">
        <v>560</v>
      </c>
      <c r="C83" s="110">
        <v>8400</v>
      </c>
      <c r="D83" s="110">
        <v>4248</v>
      </c>
      <c r="E83" s="110">
        <v>2526</v>
      </c>
      <c r="F83" s="110"/>
      <c r="G83" s="116">
        <v>29</v>
      </c>
      <c r="H83" s="102" t="s">
        <v>1021</v>
      </c>
      <c r="I83" s="110">
        <v>8400</v>
      </c>
      <c r="J83" s="110">
        <v>4248</v>
      </c>
      <c r="K83" s="110">
        <v>2526</v>
      </c>
      <c r="L83" s="110"/>
    </row>
    <row r="84" spans="1:12" x14ac:dyDescent="0.35">
      <c r="A84" s="97">
        <v>34</v>
      </c>
      <c r="B84" s="135" t="s">
        <v>561</v>
      </c>
      <c r="C84" s="129"/>
      <c r="D84" s="129"/>
      <c r="E84" s="129"/>
      <c r="F84" s="129"/>
      <c r="G84" s="116"/>
      <c r="H84" s="102"/>
      <c r="I84" s="129"/>
      <c r="J84" s="129"/>
      <c r="K84" s="129"/>
      <c r="L84" s="129"/>
    </row>
    <row r="85" spans="1:12" ht="36" x14ac:dyDescent="0.35">
      <c r="A85" s="109" t="s">
        <v>273</v>
      </c>
      <c r="B85" s="130" t="s">
        <v>562</v>
      </c>
      <c r="C85" s="131">
        <v>8400</v>
      </c>
      <c r="D85" s="131">
        <v>4190</v>
      </c>
      <c r="E85" s="131">
        <v>2514</v>
      </c>
      <c r="F85" s="131"/>
      <c r="G85" s="136"/>
      <c r="H85" s="111"/>
      <c r="I85" s="112"/>
      <c r="J85" s="112"/>
      <c r="K85" s="113"/>
      <c r="L85" s="113"/>
    </row>
    <row r="86" spans="1:12" x14ac:dyDescent="0.35">
      <c r="A86" s="109" t="s">
        <v>275</v>
      </c>
      <c r="B86" s="120" t="s">
        <v>276</v>
      </c>
      <c r="C86" s="110">
        <v>3234</v>
      </c>
      <c r="D86" s="110">
        <v>1940</v>
      </c>
      <c r="E86" s="110">
        <v>1078</v>
      </c>
      <c r="F86" s="110"/>
      <c r="G86" s="136"/>
      <c r="H86" s="111"/>
      <c r="I86" s="112"/>
      <c r="J86" s="112"/>
      <c r="K86" s="113"/>
      <c r="L86" s="113"/>
    </row>
    <row r="87" spans="1:12" x14ac:dyDescent="0.35">
      <c r="A87" s="114">
        <v>35</v>
      </c>
      <c r="B87" s="135" t="s">
        <v>277</v>
      </c>
      <c r="C87" s="110"/>
      <c r="D87" s="110"/>
      <c r="E87" s="110"/>
      <c r="F87" s="110"/>
      <c r="G87" s="116">
        <v>30</v>
      </c>
      <c r="H87" s="102" t="s">
        <v>277</v>
      </c>
      <c r="I87" s="110"/>
      <c r="J87" s="110"/>
      <c r="K87" s="110"/>
      <c r="L87" s="110"/>
    </row>
    <row r="88" spans="1:12" ht="36" x14ac:dyDescent="0.35">
      <c r="A88" s="109" t="s">
        <v>278</v>
      </c>
      <c r="B88" s="120" t="s">
        <v>279</v>
      </c>
      <c r="C88" s="110" t="s">
        <v>563</v>
      </c>
      <c r="D88" s="110">
        <v>3007</v>
      </c>
      <c r="E88" s="110">
        <v>1754</v>
      </c>
      <c r="F88" s="110"/>
      <c r="G88" s="107"/>
      <c r="I88" s="112"/>
      <c r="J88" s="112"/>
      <c r="K88" s="113"/>
      <c r="L88" s="113"/>
    </row>
    <row r="89" spans="1:12" ht="36" x14ac:dyDescent="0.35">
      <c r="A89" s="109" t="s">
        <v>280</v>
      </c>
      <c r="B89" s="120" t="s">
        <v>281</v>
      </c>
      <c r="C89" s="110" t="s">
        <v>564</v>
      </c>
      <c r="D89" s="110">
        <v>3133</v>
      </c>
      <c r="E89" s="110">
        <v>1880</v>
      </c>
      <c r="F89" s="110"/>
      <c r="G89" s="107" t="s">
        <v>797</v>
      </c>
      <c r="H89" s="108" t="s">
        <v>988</v>
      </c>
      <c r="I89" s="110" t="s">
        <v>564</v>
      </c>
      <c r="J89" s="110">
        <v>3133</v>
      </c>
      <c r="K89" s="110">
        <v>1880</v>
      </c>
      <c r="L89" s="110"/>
    </row>
    <row r="90" spans="1:12" ht="36" x14ac:dyDescent="0.35">
      <c r="A90" s="109" t="s">
        <v>282</v>
      </c>
      <c r="B90" s="130" t="s">
        <v>283</v>
      </c>
      <c r="C90" s="110">
        <v>6020</v>
      </c>
      <c r="D90" s="110">
        <v>3007</v>
      </c>
      <c r="E90" s="110">
        <v>1754</v>
      </c>
      <c r="F90" s="110"/>
      <c r="G90" s="107" t="s">
        <v>798</v>
      </c>
      <c r="H90" s="117" t="s">
        <v>989</v>
      </c>
      <c r="I90" s="110">
        <v>6020</v>
      </c>
      <c r="J90" s="110">
        <v>3007</v>
      </c>
      <c r="K90" s="110">
        <v>1754</v>
      </c>
      <c r="L90" s="110"/>
    </row>
    <row r="91" spans="1:12" ht="33.65" customHeight="1" x14ac:dyDescent="0.35">
      <c r="A91" s="109" t="s">
        <v>284</v>
      </c>
      <c r="B91" s="130" t="s">
        <v>285</v>
      </c>
      <c r="C91" s="131" t="s">
        <v>565</v>
      </c>
      <c r="D91" s="131">
        <v>2772</v>
      </c>
      <c r="E91" s="131">
        <v>2016</v>
      </c>
      <c r="F91" s="131"/>
      <c r="G91" s="107" t="s">
        <v>799</v>
      </c>
      <c r="H91" s="117" t="s">
        <v>990</v>
      </c>
      <c r="I91" s="131" t="s">
        <v>565</v>
      </c>
      <c r="J91" s="131">
        <v>2772</v>
      </c>
      <c r="K91" s="131">
        <v>2016</v>
      </c>
      <c r="L91" s="131"/>
    </row>
    <row r="92" spans="1:12" ht="36" x14ac:dyDescent="0.35">
      <c r="A92" s="114">
        <v>36</v>
      </c>
      <c r="B92" s="115" t="s">
        <v>566</v>
      </c>
      <c r="C92" s="110">
        <v>8890</v>
      </c>
      <c r="D92" s="110">
        <v>4445</v>
      </c>
      <c r="E92" s="110"/>
      <c r="F92" s="110"/>
      <c r="G92" s="116">
        <v>31</v>
      </c>
      <c r="H92" s="102" t="s">
        <v>1022</v>
      </c>
      <c r="I92" s="110">
        <v>8890</v>
      </c>
      <c r="J92" s="110">
        <v>4445</v>
      </c>
      <c r="K92" s="110"/>
      <c r="L92" s="110"/>
    </row>
    <row r="93" spans="1:12" ht="52.5" x14ac:dyDescent="0.35">
      <c r="A93" s="114">
        <v>37</v>
      </c>
      <c r="B93" s="115" t="s">
        <v>567</v>
      </c>
      <c r="C93" s="110">
        <v>4613</v>
      </c>
      <c r="D93" s="110"/>
      <c r="E93" s="110"/>
      <c r="F93" s="110"/>
      <c r="G93" s="116"/>
      <c r="H93" s="4"/>
      <c r="I93" s="112">
        <v>4613</v>
      </c>
      <c r="J93" s="112"/>
      <c r="K93" s="113"/>
      <c r="L93" s="113"/>
    </row>
    <row r="94" spans="1:12" x14ac:dyDescent="0.35">
      <c r="A94" s="114">
        <v>38</v>
      </c>
      <c r="B94" s="98" t="s">
        <v>287</v>
      </c>
      <c r="C94" s="110"/>
      <c r="D94" s="110"/>
      <c r="E94" s="110"/>
      <c r="F94" s="110"/>
      <c r="G94" s="116"/>
      <c r="H94" s="102"/>
      <c r="I94" s="110"/>
      <c r="J94" s="110"/>
      <c r="K94" s="110"/>
      <c r="L94" s="110"/>
    </row>
    <row r="95" spans="1:12" ht="36" x14ac:dyDescent="0.35">
      <c r="A95" s="109" t="s">
        <v>288</v>
      </c>
      <c r="B95" s="130" t="s">
        <v>568</v>
      </c>
      <c r="C95" s="110" t="s">
        <v>569</v>
      </c>
      <c r="D95" s="110"/>
      <c r="E95" s="110"/>
      <c r="F95" s="110"/>
      <c r="G95" s="107"/>
      <c r="H95" s="111"/>
      <c r="I95" s="112" t="s">
        <v>569</v>
      </c>
      <c r="J95" s="112"/>
      <c r="K95" s="113"/>
      <c r="L95" s="113"/>
    </row>
    <row r="96" spans="1:12" ht="36" x14ac:dyDescent="0.35">
      <c r="A96" s="109" t="s">
        <v>289</v>
      </c>
      <c r="B96" s="130" t="s">
        <v>570</v>
      </c>
      <c r="C96" s="133" t="s">
        <v>571</v>
      </c>
      <c r="D96" s="133"/>
      <c r="E96" s="133"/>
      <c r="F96" s="133"/>
      <c r="G96" s="107"/>
      <c r="H96" s="111"/>
      <c r="I96" s="112" t="s">
        <v>571</v>
      </c>
      <c r="J96" s="112"/>
      <c r="K96" s="113"/>
      <c r="L96" s="113"/>
    </row>
    <row r="97" spans="1:12" ht="35" x14ac:dyDescent="0.35">
      <c r="A97" s="114">
        <v>39</v>
      </c>
      <c r="B97" s="135" t="s">
        <v>572</v>
      </c>
      <c r="C97" s="110">
        <v>5999</v>
      </c>
      <c r="D97" s="110"/>
      <c r="E97" s="110"/>
      <c r="F97" s="110"/>
      <c r="G97" s="116"/>
      <c r="H97" s="111"/>
      <c r="I97" s="112">
        <v>5999</v>
      </c>
      <c r="J97" s="112"/>
      <c r="K97" s="113"/>
      <c r="L97" s="113"/>
    </row>
    <row r="98" spans="1:12" ht="35" x14ac:dyDescent="0.35">
      <c r="A98" s="114">
        <v>40</v>
      </c>
      <c r="B98" s="132" t="s">
        <v>573</v>
      </c>
      <c r="C98" s="110">
        <v>4613</v>
      </c>
      <c r="D98" s="110"/>
      <c r="E98" s="110"/>
      <c r="F98" s="110"/>
      <c r="G98" s="116"/>
      <c r="H98" s="111"/>
      <c r="I98" s="112">
        <v>4613</v>
      </c>
      <c r="J98" s="112"/>
      <c r="K98" s="113"/>
      <c r="L98" s="113"/>
    </row>
    <row r="99" spans="1:12" ht="35" x14ac:dyDescent="0.35">
      <c r="A99" s="114">
        <v>41</v>
      </c>
      <c r="B99" s="98" t="s">
        <v>574</v>
      </c>
      <c r="C99" s="110" t="s">
        <v>575</v>
      </c>
      <c r="D99" s="133"/>
      <c r="E99" s="133"/>
      <c r="F99" s="133"/>
      <c r="G99" s="116"/>
      <c r="H99" s="111"/>
      <c r="I99" s="112" t="s">
        <v>575</v>
      </c>
      <c r="J99" s="112"/>
      <c r="K99" s="113"/>
      <c r="L99" s="113"/>
    </row>
    <row r="100" spans="1:12" ht="35" x14ac:dyDescent="0.35">
      <c r="A100" s="114">
        <v>42</v>
      </c>
      <c r="B100" s="98" t="s">
        <v>576</v>
      </c>
      <c r="C100" s="131">
        <v>5292</v>
      </c>
      <c r="D100" s="133"/>
      <c r="E100" s="133"/>
      <c r="F100" s="133"/>
      <c r="G100" s="116"/>
      <c r="H100" s="111"/>
      <c r="I100" s="112">
        <v>5292</v>
      </c>
      <c r="J100" s="112"/>
      <c r="K100" s="113"/>
      <c r="L100" s="113"/>
    </row>
    <row r="101" spans="1:12" ht="35" x14ac:dyDescent="0.35">
      <c r="A101" s="114">
        <v>43</v>
      </c>
      <c r="B101" s="135" t="s">
        <v>577</v>
      </c>
      <c r="C101" s="110">
        <v>5292</v>
      </c>
      <c r="D101" s="110"/>
      <c r="E101" s="110"/>
      <c r="F101" s="110"/>
      <c r="G101" s="116"/>
      <c r="H101" s="111"/>
      <c r="I101" s="112">
        <v>5292</v>
      </c>
      <c r="J101" s="112"/>
      <c r="K101" s="113"/>
      <c r="L101" s="113"/>
    </row>
    <row r="102" spans="1:12" ht="52.5" x14ac:dyDescent="0.35">
      <c r="A102" s="114">
        <v>44</v>
      </c>
      <c r="B102" s="115" t="s">
        <v>578</v>
      </c>
      <c r="C102" s="110">
        <v>5292</v>
      </c>
      <c r="D102" s="110"/>
      <c r="E102" s="110"/>
      <c r="F102" s="110"/>
      <c r="G102" s="116"/>
      <c r="H102" s="111"/>
      <c r="I102" s="112">
        <v>5292</v>
      </c>
      <c r="J102" s="112"/>
      <c r="K102" s="113"/>
      <c r="L102" s="113"/>
    </row>
    <row r="103" spans="1:12" ht="35" x14ac:dyDescent="0.35">
      <c r="A103" s="114">
        <v>45</v>
      </c>
      <c r="B103" s="98" t="s">
        <v>579</v>
      </c>
      <c r="C103" s="131">
        <v>5999</v>
      </c>
      <c r="D103" s="133"/>
      <c r="E103" s="133"/>
      <c r="F103" s="133"/>
      <c r="G103" s="116"/>
      <c r="H103" s="111"/>
      <c r="I103" s="112">
        <v>5999</v>
      </c>
      <c r="J103" s="112"/>
      <c r="K103" s="113"/>
      <c r="L103" s="113"/>
    </row>
    <row r="104" spans="1:12" x14ac:dyDescent="0.35">
      <c r="A104" s="114">
        <v>46</v>
      </c>
      <c r="B104" s="115" t="s">
        <v>297</v>
      </c>
      <c r="C104" s="110"/>
      <c r="D104" s="110"/>
      <c r="E104" s="110"/>
      <c r="F104" s="110"/>
      <c r="G104" s="116">
        <v>32</v>
      </c>
      <c r="H104" s="102" t="s">
        <v>297</v>
      </c>
      <c r="I104" s="110"/>
      <c r="J104" s="110"/>
      <c r="K104" s="110"/>
      <c r="L104" s="110"/>
    </row>
    <row r="105" spans="1:12" ht="36" x14ac:dyDescent="0.35">
      <c r="A105" s="109" t="s">
        <v>298</v>
      </c>
      <c r="B105" s="105" t="s">
        <v>580</v>
      </c>
      <c r="C105" s="110" t="s">
        <v>581</v>
      </c>
      <c r="D105" s="110">
        <v>6300</v>
      </c>
      <c r="E105" s="110"/>
      <c r="F105" s="110"/>
      <c r="G105" s="107" t="s">
        <v>800</v>
      </c>
      <c r="H105" s="108" t="s">
        <v>299</v>
      </c>
      <c r="I105" s="110" t="s">
        <v>581</v>
      </c>
      <c r="J105" s="110">
        <v>6300</v>
      </c>
      <c r="K105" s="110"/>
      <c r="L105" s="110"/>
    </row>
    <row r="106" spans="1:12" x14ac:dyDescent="0.35">
      <c r="A106" s="109" t="s">
        <v>300</v>
      </c>
      <c r="B106" s="130" t="s">
        <v>582</v>
      </c>
      <c r="C106" s="133" t="s">
        <v>583</v>
      </c>
      <c r="D106" s="131">
        <v>1680</v>
      </c>
      <c r="E106" s="131">
        <v>980</v>
      </c>
      <c r="F106" s="131"/>
      <c r="G106" s="107" t="s">
        <v>801</v>
      </c>
      <c r="H106" s="108" t="s">
        <v>301</v>
      </c>
      <c r="I106" s="133" t="s">
        <v>583</v>
      </c>
      <c r="J106" s="131">
        <v>1680</v>
      </c>
      <c r="K106" s="131">
        <v>980</v>
      </c>
      <c r="L106" s="131"/>
    </row>
    <row r="107" spans="1:12" ht="52.5" x14ac:dyDescent="0.35">
      <c r="A107" s="114">
        <v>47</v>
      </c>
      <c r="B107" s="115" t="s">
        <v>584</v>
      </c>
      <c r="C107" s="110">
        <v>6041</v>
      </c>
      <c r="D107" s="110">
        <v>3077</v>
      </c>
      <c r="E107" s="110">
        <v>1868</v>
      </c>
      <c r="F107" s="110"/>
      <c r="G107" s="116">
        <v>33</v>
      </c>
      <c r="H107" s="102" t="s">
        <v>1023</v>
      </c>
      <c r="I107" s="110">
        <v>6041</v>
      </c>
      <c r="J107" s="110">
        <v>3077</v>
      </c>
      <c r="K107" s="110">
        <v>1868</v>
      </c>
      <c r="L107" s="110"/>
    </row>
    <row r="108" spans="1:12" ht="36" x14ac:dyDescent="0.35">
      <c r="A108" s="114">
        <v>48</v>
      </c>
      <c r="B108" s="115" t="s">
        <v>585</v>
      </c>
      <c r="C108" s="110">
        <v>6041</v>
      </c>
      <c r="D108" s="110"/>
      <c r="E108" s="110"/>
      <c r="F108" s="110"/>
      <c r="G108" s="116">
        <v>34</v>
      </c>
      <c r="H108" s="102" t="s">
        <v>1024</v>
      </c>
      <c r="I108" s="110">
        <v>6041</v>
      </c>
      <c r="J108" s="110"/>
      <c r="K108" s="110"/>
      <c r="L108" s="110"/>
    </row>
    <row r="109" spans="1:12" x14ac:dyDescent="0.35">
      <c r="A109" s="114">
        <v>49</v>
      </c>
      <c r="B109" s="98" t="s">
        <v>302</v>
      </c>
      <c r="C109" s="110"/>
      <c r="D109" s="110"/>
      <c r="E109" s="99"/>
      <c r="F109" s="99"/>
      <c r="G109" s="116">
        <v>35</v>
      </c>
      <c r="H109" s="102" t="s">
        <v>302</v>
      </c>
      <c r="I109" s="110"/>
      <c r="J109" s="110"/>
      <c r="K109" s="99"/>
      <c r="L109" s="99"/>
    </row>
    <row r="110" spans="1:12" ht="36" x14ac:dyDescent="0.35">
      <c r="A110" s="109" t="s">
        <v>303</v>
      </c>
      <c r="B110" s="130" t="s">
        <v>304</v>
      </c>
      <c r="C110" s="110">
        <v>5250</v>
      </c>
      <c r="D110" s="110">
        <v>2625</v>
      </c>
      <c r="E110" s="133"/>
      <c r="F110" s="133"/>
      <c r="G110" s="107" t="s">
        <v>278</v>
      </c>
      <c r="H110" s="117" t="s">
        <v>304</v>
      </c>
      <c r="I110" s="110">
        <v>5250</v>
      </c>
      <c r="J110" s="110">
        <v>2625</v>
      </c>
      <c r="K110" s="133"/>
      <c r="L110" s="133"/>
    </row>
    <row r="111" spans="1:12" ht="36" x14ac:dyDescent="0.35">
      <c r="A111" s="109" t="s">
        <v>305</v>
      </c>
      <c r="B111" s="130" t="s">
        <v>306</v>
      </c>
      <c r="C111" s="131">
        <v>2450</v>
      </c>
      <c r="D111" s="131">
        <v>1222</v>
      </c>
      <c r="E111" s="133">
        <v>679</v>
      </c>
      <c r="F111" s="133"/>
      <c r="G111" s="107" t="s">
        <v>280</v>
      </c>
      <c r="H111" s="137" t="s">
        <v>306</v>
      </c>
      <c r="I111" s="131">
        <v>2450</v>
      </c>
      <c r="J111" s="131">
        <v>1222</v>
      </c>
      <c r="K111" s="133">
        <v>679</v>
      </c>
      <c r="L111" s="133"/>
    </row>
    <row r="112" spans="1:12" ht="36" x14ac:dyDescent="0.35">
      <c r="A112" s="114">
        <v>50</v>
      </c>
      <c r="B112" s="135" t="s">
        <v>586</v>
      </c>
      <c r="C112" s="110">
        <v>4599</v>
      </c>
      <c r="D112" s="110"/>
      <c r="E112" s="110"/>
      <c r="F112" s="110"/>
      <c r="G112" s="116">
        <v>36</v>
      </c>
      <c r="H112" s="102" t="s">
        <v>1025</v>
      </c>
      <c r="I112" s="110">
        <v>4599</v>
      </c>
      <c r="J112" s="110"/>
      <c r="K112" s="110"/>
      <c r="L112" s="110"/>
    </row>
    <row r="113" spans="1:12" x14ac:dyDescent="0.35">
      <c r="A113" s="114">
        <v>51</v>
      </c>
      <c r="B113" s="135" t="s">
        <v>307</v>
      </c>
      <c r="C113" s="110"/>
      <c r="D113" s="110"/>
      <c r="E113" s="110"/>
      <c r="F113" s="110"/>
      <c r="G113" s="116">
        <v>37</v>
      </c>
      <c r="H113" s="102" t="s">
        <v>307</v>
      </c>
      <c r="I113" s="110"/>
      <c r="J113" s="110"/>
      <c r="K113" s="110"/>
      <c r="L113" s="110"/>
    </row>
    <row r="114" spans="1:12" ht="54" x14ac:dyDescent="0.35">
      <c r="A114" s="109" t="s">
        <v>308</v>
      </c>
      <c r="B114" s="130" t="s">
        <v>587</v>
      </c>
      <c r="C114" s="133" t="s">
        <v>540</v>
      </c>
      <c r="D114" s="131">
        <v>4452</v>
      </c>
      <c r="E114" s="131">
        <v>2671</v>
      </c>
      <c r="F114" s="131"/>
      <c r="G114" s="107" t="s">
        <v>802</v>
      </c>
      <c r="H114" s="117" t="s">
        <v>309</v>
      </c>
      <c r="I114" s="133" t="s">
        <v>540</v>
      </c>
      <c r="J114" s="131">
        <v>4452</v>
      </c>
      <c r="K114" s="131">
        <v>2671</v>
      </c>
      <c r="L114" s="131"/>
    </row>
    <row r="115" spans="1:12" ht="36" x14ac:dyDescent="0.35">
      <c r="A115" s="109" t="s">
        <v>310</v>
      </c>
      <c r="B115" s="120" t="s">
        <v>588</v>
      </c>
      <c r="C115" s="110" t="s">
        <v>589</v>
      </c>
      <c r="D115" s="110">
        <v>2261</v>
      </c>
      <c r="E115" s="110">
        <v>1330</v>
      </c>
      <c r="F115" s="110"/>
      <c r="G115" s="107" t="s">
        <v>803</v>
      </c>
      <c r="H115" s="104" t="s">
        <v>1026</v>
      </c>
      <c r="I115" s="110" t="s">
        <v>589</v>
      </c>
      <c r="J115" s="110">
        <v>2261</v>
      </c>
      <c r="K115" s="110">
        <v>1330</v>
      </c>
      <c r="L115" s="110"/>
    </row>
    <row r="116" spans="1:12" x14ac:dyDescent="0.35">
      <c r="A116" s="114">
        <v>52</v>
      </c>
      <c r="B116" s="132" t="s">
        <v>311</v>
      </c>
      <c r="C116" s="110"/>
      <c r="D116" s="106"/>
      <c r="E116" s="106"/>
      <c r="F116" s="106"/>
      <c r="G116" s="116">
        <v>38</v>
      </c>
      <c r="H116" s="102" t="s">
        <v>311</v>
      </c>
      <c r="I116" s="110"/>
      <c r="J116" s="106"/>
      <c r="K116" s="106"/>
      <c r="L116" s="106"/>
    </row>
    <row r="117" spans="1:12" ht="36" x14ac:dyDescent="0.35">
      <c r="A117" s="109" t="s">
        <v>312</v>
      </c>
      <c r="B117" s="130" t="s">
        <v>590</v>
      </c>
      <c r="C117" s="133" t="s">
        <v>540</v>
      </c>
      <c r="D117" s="131">
        <v>4452</v>
      </c>
      <c r="E117" s="133"/>
      <c r="F117" s="133"/>
      <c r="G117" s="107" t="s">
        <v>288</v>
      </c>
      <c r="H117" s="108" t="s">
        <v>313</v>
      </c>
      <c r="I117" s="133" t="s">
        <v>540</v>
      </c>
      <c r="J117" s="131">
        <v>4452</v>
      </c>
      <c r="K117" s="133"/>
      <c r="L117" s="133"/>
    </row>
    <row r="118" spans="1:12" ht="36" x14ac:dyDescent="0.35">
      <c r="A118" s="109" t="s">
        <v>314</v>
      </c>
      <c r="B118" s="120" t="s">
        <v>591</v>
      </c>
      <c r="C118" s="110" t="s">
        <v>592</v>
      </c>
      <c r="D118" s="110">
        <v>2626</v>
      </c>
      <c r="E118" s="110">
        <v>1609</v>
      </c>
      <c r="F118" s="110"/>
      <c r="G118" s="107" t="s">
        <v>289</v>
      </c>
      <c r="H118" s="108" t="s">
        <v>315</v>
      </c>
      <c r="I118" s="110" t="s">
        <v>592</v>
      </c>
      <c r="J118" s="110">
        <v>2626</v>
      </c>
      <c r="K118" s="110">
        <v>1609</v>
      </c>
      <c r="L118" s="110"/>
    </row>
    <row r="119" spans="1:12" x14ac:dyDescent="0.35">
      <c r="A119" s="114">
        <v>53</v>
      </c>
      <c r="B119" s="135" t="s">
        <v>593</v>
      </c>
      <c r="C119" s="110"/>
      <c r="D119" s="110"/>
      <c r="E119" s="110"/>
      <c r="F119" s="110"/>
      <c r="G119" s="116">
        <v>39</v>
      </c>
      <c r="H119" s="102" t="s">
        <v>316</v>
      </c>
      <c r="I119" s="110"/>
      <c r="J119" s="110"/>
      <c r="K119" s="110"/>
      <c r="L119" s="110"/>
    </row>
    <row r="120" spans="1:12" ht="50.4" customHeight="1" x14ac:dyDescent="0.35">
      <c r="A120" s="109" t="s">
        <v>317</v>
      </c>
      <c r="B120" s="138" t="s">
        <v>594</v>
      </c>
      <c r="C120" s="110" t="s">
        <v>540</v>
      </c>
      <c r="D120" s="106">
        <v>4469</v>
      </c>
      <c r="E120" s="99"/>
      <c r="F120" s="99"/>
      <c r="G120" s="107" t="s">
        <v>804</v>
      </c>
      <c r="H120" s="108" t="s">
        <v>318</v>
      </c>
      <c r="I120" s="110" t="s">
        <v>540</v>
      </c>
      <c r="J120" s="106">
        <v>4469</v>
      </c>
      <c r="K120" s="99"/>
      <c r="L120" s="99"/>
    </row>
    <row r="121" spans="1:12" ht="54" x14ac:dyDescent="0.35">
      <c r="A121" s="109" t="s">
        <v>319</v>
      </c>
      <c r="B121" s="139" t="s">
        <v>595</v>
      </c>
      <c r="C121" s="110" t="s">
        <v>596</v>
      </c>
      <c r="D121" s="106">
        <v>2344</v>
      </c>
      <c r="E121" s="99"/>
      <c r="F121" s="99"/>
      <c r="G121" s="107" t="s">
        <v>805</v>
      </c>
      <c r="H121" s="108" t="s">
        <v>320</v>
      </c>
      <c r="I121" s="110" t="s">
        <v>596</v>
      </c>
      <c r="J121" s="106">
        <v>2344</v>
      </c>
      <c r="K121" s="99"/>
      <c r="L121" s="99"/>
    </row>
    <row r="122" spans="1:12" ht="36" x14ac:dyDescent="0.35">
      <c r="A122" s="114">
        <v>54</v>
      </c>
      <c r="B122" s="98" t="s">
        <v>597</v>
      </c>
      <c r="C122" s="131">
        <v>8890</v>
      </c>
      <c r="D122" s="131">
        <v>4446</v>
      </c>
      <c r="E122" s="133"/>
      <c r="F122" s="133"/>
      <c r="G122" s="116">
        <v>40</v>
      </c>
      <c r="H122" s="102" t="s">
        <v>1027</v>
      </c>
      <c r="I122" s="131">
        <v>8890</v>
      </c>
      <c r="J122" s="131">
        <v>4446</v>
      </c>
      <c r="K122" s="133"/>
      <c r="L122" s="133"/>
    </row>
    <row r="123" spans="1:12" ht="36" x14ac:dyDescent="0.35">
      <c r="A123" s="114">
        <v>55</v>
      </c>
      <c r="B123" s="115" t="s">
        <v>598</v>
      </c>
      <c r="C123" s="110">
        <v>8890</v>
      </c>
      <c r="D123" s="110">
        <v>4446</v>
      </c>
      <c r="E123" s="110"/>
      <c r="F123" s="110"/>
      <c r="G123" s="116">
        <v>41</v>
      </c>
      <c r="H123" s="102" t="s">
        <v>1028</v>
      </c>
      <c r="I123" s="110">
        <v>8890</v>
      </c>
      <c r="J123" s="110">
        <v>4446</v>
      </c>
      <c r="K123" s="110"/>
      <c r="L123" s="110"/>
    </row>
    <row r="124" spans="1:12" x14ac:dyDescent="0.35">
      <c r="A124" s="114">
        <v>56</v>
      </c>
      <c r="B124" s="115" t="s">
        <v>321</v>
      </c>
      <c r="C124" s="110"/>
      <c r="D124" s="110"/>
      <c r="E124" s="110"/>
      <c r="F124" s="110"/>
      <c r="G124" s="116">
        <v>42</v>
      </c>
      <c r="H124" s="102" t="s">
        <v>321</v>
      </c>
      <c r="I124" s="110"/>
      <c r="J124" s="110"/>
      <c r="K124" s="110"/>
      <c r="L124" s="110"/>
    </row>
    <row r="125" spans="1:12" ht="36" x14ac:dyDescent="0.35">
      <c r="A125" s="109" t="s">
        <v>322</v>
      </c>
      <c r="B125" s="130" t="s">
        <v>599</v>
      </c>
      <c r="C125" s="110" t="s">
        <v>600</v>
      </c>
      <c r="D125" s="110">
        <v>2733</v>
      </c>
      <c r="E125" s="110">
        <v>1537</v>
      </c>
      <c r="F125" s="110"/>
      <c r="G125" s="107" t="s">
        <v>806</v>
      </c>
      <c r="H125" s="117" t="s">
        <v>323</v>
      </c>
      <c r="I125" s="110" t="s">
        <v>600</v>
      </c>
      <c r="J125" s="110">
        <v>2733</v>
      </c>
      <c r="K125" s="110">
        <v>1537</v>
      </c>
      <c r="L125" s="110"/>
    </row>
    <row r="126" spans="1:12" x14ac:dyDescent="0.35">
      <c r="A126" s="109" t="s">
        <v>324</v>
      </c>
      <c r="B126" s="130" t="s">
        <v>601</v>
      </c>
      <c r="C126" s="110" t="s">
        <v>602</v>
      </c>
      <c r="D126" s="110">
        <v>2142</v>
      </c>
      <c r="E126" s="110">
        <v>1208</v>
      </c>
      <c r="F126" s="110"/>
      <c r="G126" s="107" t="s">
        <v>807</v>
      </c>
      <c r="H126" s="117" t="s">
        <v>991</v>
      </c>
      <c r="I126" s="110" t="s">
        <v>602</v>
      </c>
      <c r="J126" s="110">
        <v>2142</v>
      </c>
      <c r="K126" s="110">
        <v>1208</v>
      </c>
      <c r="L126" s="110"/>
    </row>
    <row r="127" spans="1:12" x14ac:dyDescent="0.35">
      <c r="A127" s="114">
        <v>57</v>
      </c>
      <c r="B127" s="98" t="s">
        <v>325</v>
      </c>
      <c r="C127" s="110"/>
      <c r="D127" s="110"/>
      <c r="E127" s="110"/>
      <c r="F127" s="110"/>
      <c r="G127" s="116">
        <v>43</v>
      </c>
      <c r="H127" s="102" t="s">
        <v>325</v>
      </c>
      <c r="I127" s="110"/>
      <c r="J127" s="110"/>
      <c r="K127" s="110"/>
      <c r="L127" s="110"/>
    </row>
    <row r="128" spans="1:12" ht="54" x14ac:dyDescent="0.35">
      <c r="A128" s="109" t="s">
        <v>326</v>
      </c>
      <c r="B128" s="105" t="s">
        <v>603</v>
      </c>
      <c r="C128" s="110">
        <v>4599</v>
      </c>
      <c r="D128" s="110">
        <v>2301</v>
      </c>
      <c r="E128" s="110">
        <v>1332</v>
      </c>
      <c r="F128" s="110"/>
      <c r="G128" s="107" t="s">
        <v>808</v>
      </c>
      <c r="H128" s="117" t="s">
        <v>327</v>
      </c>
      <c r="I128" s="110">
        <v>4599</v>
      </c>
      <c r="J128" s="110">
        <v>2301</v>
      </c>
      <c r="K128" s="110">
        <v>1332</v>
      </c>
      <c r="L128" s="110"/>
    </row>
    <row r="129" spans="1:12" ht="36" x14ac:dyDescent="0.35">
      <c r="A129" s="109" t="s">
        <v>328</v>
      </c>
      <c r="B129" s="105" t="s">
        <v>604</v>
      </c>
      <c r="C129" s="110" t="s">
        <v>600</v>
      </c>
      <c r="D129" s="110"/>
      <c r="E129" s="110"/>
      <c r="F129" s="110"/>
      <c r="G129" s="107" t="s">
        <v>809</v>
      </c>
      <c r="H129" s="137" t="s">
        <v>329</v>
      </c>
      <c r="I129" s="110" t="s">
        <v>600</v>
      </c>
      <c r="J129" s="110"/>
      <c r="K129" s="110"/>
      <c r="L129" s="110"/>
    </row>
    <row r="130" spans="1:12" x14ac:dyDescent="0.35">
      <c r="A130" s="114">
        <v>58</v>
      </c>
      <c r="B130" s="115" t="s">
        <v>330</v>
      </c>
      <c r="C130" s="110"/>
      <c r="D130" s="110"/>
      <c r="E130" s="110"/>
      <c r="F130" s="110"/>
      <c r="G130" s="116">
        <v>44</v>
      </c>
      <c r="H130" s="102" t="s">
        <v>330</v>
      </c>
      <c r="I130" s="110"/>
      <c r="J130" s="110"/>
      <c r="K130" s="110"/>
      <c r="L130" s="110"/>
    </row>
    <row r="131" spans="1:12" ht="36" x14ac:dyDescent="0.35">
      <c r="A131" s="109" t="s">
        <v>331</v>
      </c>
      <c r="B131" s="105" t="s">
        <v>332</v>
      </c>
      <c r="C131" s="110">
        <v>4599</v>
      </c>
      <c r="D131" s="110">
        <v>2301</v>
      </c>
      <c r="E131" s="110">
        <v>1332</v>
      </c>
      <c r="F131" s="110"/>
      <c r="G131" s="107" t="s">
        <v>810</v>
      </c>
      <c r="H131" s="117" t="s">
        <v>332</v>
      </c>
      <c r="I131" s="110">
        <v>4599</v>
      </c>
      <c r="J131" s="110">
        <v>2301</v>
      </c>
      <c r="K131" s="110">
        <v>1332</v>
      </c>
      <c r="L131" s="110"/>
    </row>
    <row r="132" spans="1:12" ht="36" x14ac:dyDescent="0.35">
      <c r="A132" s="109" t="s">
        <v>333</v>
      </c>
      <c r="B132" s="105" t="s">
        <v>605</v>
      </c>
      <c r="C132" s="110" t="s">
        <v>592</v>
      </c>
      <c r="D132" s="110">
        <v>2631</v>
      </c>
      <c r="E132" s="110">
        <v>1629</v>
      </c>
      <c r="F132" s="110"/>
      <c r="G132" s="107" t="s">
        <v>811</v>
      </c>
      <c r="H132" s="117" t="s">
        <v>334</v>
      </c>
      <c r="I132" s="110" t="s">
        <v>592</v>
      </c>
      <c r="J132" s="110">
        <v>2631</v>
      </c>
      <c r="K132" s="110">
        <v>1629</v>
      </c>
      <c r="L132" s="110"/>
    </row>
    <row r="133" spans="1:12" ht="36" x14ac:dyDescent="0.35">
      <c r="A133" s="109" t="s">
        <v>335</v>
      </c>
      <c r="B133" s="105" t="s">
        <v>606</v>
      </c>
      <c r="C133" s="110" t="s">
        <v>607</v>
      </c>
      <c r="D133" s="110"/>
      <c r="E133" s="110"/>
      <c r="F133" s="110"/>
      <c r="G133" s="107" t="s">
        <v>812</v>
      </c>
      <c r="H133" s="140" t="s">
        <v>336</v>
      </c>
      <c r="I133" s="110" t="s">
        <v>607</v>
      </c>
      <c r="J133" s="110"/>
      <c r="K133" s="110"/>
      <c r="L133" s="110"/>
    </row>
    <row r="134" spans="1:12" ht="36" x14ac:dyDescent="0.35">
      <c r="A134" s="109" t="s">
        <v>337</v>
      </c>
      <c r="B134" s="105" t="s">
        <v>608</v>
      </c>
      <c r="C134" s="110" t="s">
        <v>600</v>
      </c>
      <c r="D134" s="110"/>
      <c r="E134" s="110"/>
      <c r="F134" s="110"/>
      <c r="G134" s="107" t="s">
        <v>813</v>
      </c>
      <c r="H134" s="137" t="s">
        <v>338</v>
      </c>
      <c r="I134" s="110" t="s">
        <v>600</v>
      </c>
      <c r="J134" s="110"/>
      <c r="K134" s="110"/>
      <c r="L134" s="110"/>
    </row>
    <row r="135" spans="1:12" x14ac:dyDescent="0.35">
      <c r="A135" s="114">
        <v>59</v>
      </c>
      <c r="B135" s="115" t="s">
        <v>339</v>
      </c>
      <c r="C135" s="110"/>
      <c r="D135" s="110"/>
      <c r="E135" s="110"/>
      <c r="F135" s="110"/>
      <c r="G135" s="116">
        <v>45</v>
      </c>
      <c r="H135" s="102" t="s">
        <v>339</v>
      </c>
      <c r="I135" s="110"/>
      <c r="J135" s="110"/>
      <c r="K135" s="110"/>
      <c r="L135" s="110"/>
    </row>
    <row r="136" spans="1:12" ht="36" x14ac:dyDescent="0.35">
      <c r="A136" s="109" t="s">
        <v>340</v>
      </c>
      <c r="B136" s="105" t="s">
        <v>609</v>
      </c>
      <c r="C136" s="110">
        <v>4200</v>
      </c>
      <c r="D136" s="110">
        <v>2100</v>
      </c>
      <c r="E136" s="110">
        <v>1225</v>
      </c>
      <c r="F136" s="110"/>
      <c r="G136" s="107" t="s">
        <v>814</v>
      </c>
      <c r="H136" s="108" t="s">
        <v>815</v>
      </c>
      <c r="I136" s="110">
        <v>4200</v>
      </c>
      <c r="J136" s="110">
        <v>2100</v>
      </c>
      <c r="K136" s="110">
        <v>1225</v>
      </c>
      <c r="L136" s="110"/>
    </row>
    <row r="137" spans="1:12" ht="36" x14ac:dyDescent="0.35">
      <c r="A137" s="109" t="s">
        <v>341</v>
      </c>
      <c r="B137" s="105" t="s">
        <v>610</v>
      </c>
      <c r="C137" s="110">
        <v>3815</v>
      </c>
      <c r="D137" s="110">
        <v>2022</v>
      </c>
      <c r="E137" s="110">
        <v>1124</v>
      </c>
      <c r="F137" s="110"/>
      <c r="G137" s="107" t="s">
        <v>816</v>
      </c>
      <c r="H137" s="108" t="s">
        <v>817</v>
      </c>
      <c r="I137" s="110">
        <v>3815</v>
      </c>
      <c r="J137" s="110">
        <v>2022</v>
      </c>
      <c r="K137" s="110">
        <v>1124</v>
      </c>
      <c r="L137" s="110"/>
    </row>
    <row r="138" spans="1:12" ht="36" x14ac:dyDescent="0.35">
      <c r="A138" s="114">
        <v>60</v>
      </c>
      <c r="B138" s="115" t="s">
        <v>611</v>
      </c>
      <c r="C138" s="110">
        <v>4599</v>
      </c>
      <c r="D138" s="110">
        <v>2301</v>
      </c>
      <c r="E138" s="110">
        <v>1332</v>
      </c>
      <c r="F138" s="110"/>
      <c r="G138" s="116">
        <v>46</v>
      </c>
      <c r="H138" s="102" t="s">
        <v>1029</v>
      </c>
      <c r="I138" s="110">
        <v>4599</v>
      </c>
      <c r="J138" s="110">
        <v>2301</v>
      </c>
      <c r="K138" s="110">
        <v>1332</v>
      </c>
      <c r="L138" s="110"/>
    </row>
    <row r="139" spans="1:12" ht="52.5" x14ac:dyDescent="0.35">
      <c r="A139" s="114">
        <v>61</v>
      </c>
      <c r="B139" s="115" t="s">
        <v>612</v>
      </c>
      <c r="C139" s="110">
        <v>8890</v>
      </c>
      <c r="D139" s="110">
        <v>4444</v>
      </c>
      <c r="E139" s="110">
        <v>2705</v>
      </c>
      <c r="F139" s="110"/>
      <c r="G139" s="116">
        <v>47</v>
      </c>
      <c r="H139" s="102" t="s">
        <v>1030</v>
      </c>
      <c r="I139" s="110">
        <v>8890</v>
      </c>
      <c r="J139" s="110">
        <v>4444</v>
      </c>
      <c r="K139" s="110">
        <v>2705</v>
      </c>
      <c r="L139" s="110"/>
    </row>
    <row r="140" spans="1:12" ht="36" x14ac:dyDescent="0.35">
      <c r="A140" s="114">
        <v>62</v>
      </c>
      <c r="B140" s="115" t="s">
        <v>613</v>
      </c>
      <c r="C140" s="110">
        <v>4599</v>
      </c>
      <c r="D140" s="110">
        <v>2301</v>
      </c>
      <c r="E140" s="110">
        <v>1332</v>
      </c>
      <c r="F140" s="110"/>
      <c r="G140" s="116">
        <v>48</v>
      </c>
      <c r="H140" s="102" t="s">
        <v>1031</v>
      </c>
      <c r="I140" s="110">
        <v>4599</v>
      </c>
      <c r="J140" s="110">
        <v>2301</v>
      </c>
      <c r="K140" s="110">
        <v>1332</v>
      </c>
      <c r="L140" s="110"/>
    </row>
    <row r="141" spans="1:12" x14ac:dyDescent="0.35">
      <c r="A141" s="114">
        <v>63</v>
      </c>
      <c r="B141" s="115" t="s">
        <v>614</v>
      </c>
      <c r="C141" s="110"/>
      <c r="D141" s="110"/>
      <c r="E141" s="110"/>
      <c r="F141" s="110"/>
      <c r="G141" s="116">
        <v>49</v>
      </c>
      <c r="H141" s="104" t="s">
        <v>342</v>
      </c>
      <c r="I141" s="110"/>
      <c r="J141" s="110"/>
      <c r="K141" s="110"/>
      <c r="L141" s="110"/>
    </row>
    <row r="142" spans="1:12" ht="90" x14ac:dyDescent="0.35">
      <c r="A142" s="109" t="s">
        <v>343</v>
      </c>
      <c r="B142" s="105" t="s">
        <v>615</v>
      </c>
      <c r="C142" s="110" t="s">
        <v>616</v>
      </c>
      <c r="D142" s="110">
        <v>4486</v>
      </c>
      <c r="E142" s="110">
        <v>2741</v>
      </c>
      <c r="F142" s="110"/>
      <c r="G142" s="107" t="s">
        <v>303</v>
      </c>
      <c r="H142" s="108" t="s">
        <v>992</v>
      </c>
      <c r="I142" s="110" t="s">
        <v>616</v>
      </c>
      <c r="J142" s="110">
        <v>4486</v>
      </c>
      <c r="K142" s="110">
        <v>2741</v>
      </c>
      <c r="L142" s="110"/>
    </row>
    <row r="143" spans="1:12" ht="90" x14ac:dyDescent="0.35">
      <c r="A143" s="109" t="s">
        <v>344</v>
      </c>
      <c r="B143" s="105" t="s">
        <v>617</v>
      </c>
      <c r="C143" s="110" t="s">
        <v>571</v>
      </c>
      <c r="D143" s="110">
        <v>3013</v>
      </c>
      <c r="E143" s="110">
        <v>1883</v>
      </c>
      <c r="F143" s="110"/>
      <c r="G143" s="107" t="s">
        <v>305</v>
      </c>
      <c r="H143" s="108" t="s">
        <v>993</v>
      </c>
      <c r="I143" s="110" t="s">
        <v>571</v>
      </c>
      <c r="J143" s="110">
        <v>3013</v>
      </c>
      <c r="K143" s="110">
        <v>1883</v>
      </c>
      <c r="L143" s="110"/>
    </row>
    <row r="144" spans="1:12" ht="100.75" customHeight="1" x14ac:dyDescent="0.35">
      <c r="A144" s="109" t="s">
        <v>345</v>
      </c>
      <c r="B144" s="105" t="s">
        <v>618</v>
      </c>
      <c r="C144" s="110" t="s">
        <v>571</v>
      </c>
      <c r="D144" s="110">
        <v>3011</v>
      </c>
      <c r="E144" s="110">
        <v>1840</v>
      </c>
      <c r="F144" s="110"/>
      <c r="G144" s="107" t="s">
        <v>818</v>
      </c>
      <c r="H144" s="108" t="s">
        <v>994</v>
      </c>
      <c r="I144" s="110" t="s">
        <v>571</v>
      </c>
      <c r="J144" s="110">
        <v>3011</v>
      </c>
      <c r="K144" s="110">
        <v>1840</v>
      </c>
      <c r="L144" s="110"/>
    </row>
    <row r="145" spans="1:12" ht="90" x14ac:dyDescent="0.35">
      <c r="A145" s="109" t="s">
        <v>346</v>
      </c>
      <c r="B145" s="105" t="s">
        <v>619</v>
      </c>
      <c r="C145" s="110" t="s">
        <v>620</v>
      </c>
      <c r="D145" s="110">
        <v>2106</v>
      </c>
      <c r="E145" s="110">
        <v>1316</v>
      </c>
      <c r="F145" s="110"/>
      <c r="G145" s="107" t="s">
        <v>819</v>
      </c>
      <c r="H145" s="108" t="s">
        <v>995</v>
      </c>
      <c r="I145" s="110" t="s">
        <v>620</v>
      </c>
      <c r="J145" s="110">
        <v>2106</v>
      </c>
      <c r="K145" s="110">
        <v>1316</v>
      </c>
      <c r="L145" s="110"/>
    </row>
    <row r="146" spans="1:12" ht="90" x14ac:dyDescent="0.35">
      <c r="A146" s="109" t="s">
        <v>347</v>
      </c>
      <c r="B146" s="105" t="s">
        <v>621</v>
      </c>
      <c r="C146" s="110" t="s">
        <v>571</v>
      </c>
      <c r="D146" s="110">
        <v>3011</v>
      </c>
      <c r="E146" s="110">
        <v>1840</v>
      </c>
      <c r="F146" s="110"/>
      <c r="G146" s="107" t="s">
        <v>820</v>
      </c>
      <c r="H146" s="108" t="s">
        <v>996</v>
      </c>
      <c r="I146" s="110" t="s">
        <v>571</v>
      </c>
      <c r="J146" s="110">
        <v>3011</v>
      </c>
      <c r="K146" s="110">
        <v>1840</v>
      </c>
      <c r="L146" s="110"/>
    </row>
    <row r="147" spans="1:12" ht="90" x14ac:dyDescent="0.35">
      <c r="A147" s="109" t="s">
        <v>348</v>
      </c>
      <c r="B147" s="105" t="s">
        <v>622</v>
      </c>
      <c r="C147" s="110" t="s">
        <v>592</v>
      </c>
      <c r="D147" s="110">
        <v>2621</v>
      </c>
      <c r="E147" s="110">
        <v>1638</v>
      </c>
      <c r="F147" s="110"/>
      <c r="G147" s="107" t="s">
        <v>821</v>
      </c>
      <c r="H147" s="108" t="s">
        <v>997</v>
      </c>
      <c r="I147" s="110" t="s">
        <v>592</v>
      </c>
      <c r="J147" s="110">
        <v>2621</v>
      </c>
      <c r="K147" s="110">
        <v>1638</v>
      </c>
      <c r="L147" s="110"/>
    </row>
    <row r="148" spans="1:12" ht="90" x14ac:dyDescent="0.35">
      <c r="A148" s="109" t="s">
        <v>349</v>
      </c>
      <c r="B148" s="105" t="s">
        <v>623</v>
      </c>
      <c r="C148" s="110" t="s">
        <v>592</v>
      </c>
      <c r="D148" s="110">
        <v>2621</v>
      </c>
      <c r="E148" s="110">
        <v>1602</v>
      </c>
      <c r="F148" s="110"/>
      <c r="G148" s="107" t="s">
        <v>822</v>
      </c>
      <c r="H148" s="108" t="s">
        <v>998</v>
      </c>
      <c r="I148" s="110" t="s">
        <v>592</v>
      </c>
      <c r="J148" s="110">
        <v>2621</v>
      </c>
      <c r="K148" s="110">
        <v>1602</v>
      </c>
      <c r="L148" s="110"/>
    </row>
    <row r="149" spans="1:12" ht="90" x14ac:dyDescent="0.35">
      <c r="A149" s="109" t="s">
        <v>350</v>
      </c>
      <c r="B149" s="105" t="s">
        <v>624</v>
      </c>
      <c r="C149" s="110" t="s">
        <v>620</v>
      </c>
      <c r="D149" s="110">
        <v>2106</v>
      </c>
      <c r="E149" s="110">
        <v>1316</v>
      </c>
      <c r="F149" s="110"/>
      <c r="G149" s="107" t="s">
        <v>823</v>
      </c>
      <c r="H149" s="108" t="s">
        <v>999</v>
      </c>
      <c r="I149" s="110" t="s">
        <v>620</v>
      </c>
      <c r="J149" s="110">
        <v>2106</v>
      </c>
      <c r="K149" s="110">
        <v>1316</v>
      </c>
      <c r="L149" s="110"/>
    </row>
    <row r="150" spans="1:12" ht="90" x14ac:dyDescent="0.35">
      <c r="A150" s="109" t="s">
        <v>351</v>
      </c>
      <c r="B150" s="105" t="s">
        <v>625</v>
      </c>
      <c r="C150" s="110" t="s">
        <v>592</v>
      </c>
      <c r="D150" s="110">
        <v>2621</v>
      </c>
      <c r="E150" s="110">
        <v>1602</v>
      </c>
      <c r="F150" s="110"/>
      <c r="G150" s="107" t="s">
        <v>824</v>
      </c>
      <c r="H150" s="108" t="s">
        <v>825</v>
      </c>
      <c r="I150" s="110" t="s">
        <v>592</v>
      </c>
      <c r="J150" s="110">
        <v>2621</v>
      </c>
      <c r="K150" s="110">
        <v>1602</v>
      </c>
      <c r="L150" s="110"/>
    </row>
    <row r="151" spans="1:12" ht="90" x14ac:dyDescent="0.35">
      <c r="A151" s="109" t="s">
        <v>352</v>
      </c>
      <c r="B151" s="105" t="s">
        <v>626</v>
      </c>
      <c r="C151" s="110" t="s">
        <v>526</v>
      </c>
      <c r="D151" s="110">
        <v>2306</v>
      </c>
      <c r="E151" s="110">
        <v>1409</v>
      </c>
      <c r="F151" s="110"/>
      <c r="G151" s="107" t="s">
        <v>826</v>
      </c>
      <c r="H151" s="108" t="s">
        <v>827</v>
      </c>
      <c r="I151" s="110" t="s">
        <v>526</v>
      </c>
      <c r="J151" s="110">
        <v>2306</v>
      </c>
      <c r="K151" s="110">
        <v>1409</v>
      </c>
      <c r="L151" s="110"/>
    </row>
    <row r="152" spans="1:12" ht="90" x14ac:dyDescent="0.35">
      <c r="A152" s="109" t="s">
        <v>353</v>
      </c>
      <c r="B152" s="105" t="s">
        <v>627</v>
      </c>
      <c r="C152" s="110" t="s">
        <v>526</v>
      </c>
      <c r="D152" s="110">
        <v>2306</v>
      </c>
      <c r="E152" s="110">
        <v>1409</v>
      </c>
      <c r="F152" s="110"/>
      <c r="G152" s="107" t="s">
        <v>828</v>
      </c>
      <c r="H152" s="108" t="s">
        <v>829</v>
      </c>
      <c r="I152" s="110" t="s">
        <v>526</v>
      </c>
      <c r="J152" s="110">
        <v>2306</v>
      </c>
      <c r="K152" s="110">
        <v>1409</v>
      </c>
      <c r="L152" s="110"/>
    </row>
    <row r="153" spans="1:12" ht="90" x14ac:dyDescent="0.35">
      <c r="A153" s="109" t="s">
        <v>354</v>
      </c>
      <c r="B153" s="105" t="s">
        <v>628</v>
      </c>
      <c r="C153" s="110" t="s">
        <v>620</v>
      </c>
      <c r="D153" s="110">
        <v>2106</v>
      </c>
      <c r="E153" s="110">
        <v>1316</v>
      </c>
      <c r="F153" s="110"/>
      <c r="G153" s="107" t="s">
        <v>830</v>
      </c>
      <c r="H153" s="108" t="s">
        <v>831</v>
      </c>
      <c r="I153" s="110" t="s">
        <v>620</v>
      </c>
      <c r="J153" s="110">
        <v>2106</v>
      </c>
      <c r="K153" s="110">
        <v>1316</v>
      </c>
      <c r="L153" s="110"/>
    </row>
    <row r="154" spans="1:12" ht="54" x14ac:dyDescent="0.35">
      <c r="A154" s="109" t="s">
        <v>355</v>
      </c>
      <c r="B154" s="105" t="s">
        <v>629</v>
      </c>
      <c r="C154" s="110" t="s">
        <v>540</v>
      </c>
      <c r="D154" s="110">
        <v>4448</v>
      </c>
      <c r="E154" s="110">
        <v>2718</v>
      </c>
      <c r="F154" s="110"/>
      <c r="G154" s="107" t="s">
        <v>832</v>
      </c>
      <c r="H154" s="108" t="s">
        <v>833</v>
      </c>
      <c r="I154" s="110" t="s">
        <v>540</v>
      </c>
      <c r="J154" s="110">
        <v>4448</v>
      </c>
      <c r="K154" s="110">
        <v>2718</v>
      </c>
      <c r="L154" s="110"/>
    </row>
    <row r="155" spans="1:12" ht="54" x14ac:dyDescent="0.35">
      <c r="A155" s="109" t="s">
        <v>356</v>
      </c>
      <c r="B155" s="105" t="s">
        <v>630</v>
      </c>
      <c r="C155" s="110" t="s">
        <v>571</v>
      </c>
      <c r="D155" s="110">
        <v>3013</v>
      </c>
      <c r="E155" s="110">
        <v>1883</v>
      </c>
      <c r="F155" s="110"/>
      <c r="G155" s="107" t="s">
        <v>834</v>
      </c>
      <c r="H155" s="108" t="s">
        <v>835</v>
      </c>
      <c r="I155" s="110" t="s">
        <v>571</v>
      </c>
      <c r="J155" s="110">
        <v>3013</v>
      </c>
      <c r="K155" s="110">
        <v>1883</v>
      </c>
      <c r="L155" s="110"/>
    </row>
    <row r="156" spans="1:12" ht="67.25" customHeight="1" x14ac:dyDescent="0.35">
      <c r="A156" s="109" t="s">
        <v>357</v>
      </c>
      <c r="B156" s="105" t="s">
        <v>631</v>
      </c>
      <c r="C156" s="110" t="s">
        <v>571</v>
      </c>
      <c r="D156" s="110">
        <v>3013</v>
      </c>
      <c r="E156" s="110">
        <v>1883</v>
      </c>
      <c r="F156" s="110"/>
      <c r="G156" s="107" t="s">
        <v>836</v>
      </c>
      <c r="H156" s="108" t="s">
        <v>837</v>
      </c>
      <c r="I156" s="110" t="s">
        <v>571</v>
      </c>
      <c r="J156" s="110">
        <v>3013</v>
      </c>
      <c r="K156" s="110">
        <v>1883</v>
      </c>
      <c r="L156" s="110"/>
    </row>
    <row r="157" spans="1:12" ht="54" x14ac:dyDescent="0.35">
      <c r="A157" s="109" t="s">
        <v>358</v>
      </c>
      <c r="B157" s="105" t="s">
        <v>632</v>
      </c>
      <c r="C157" s="110" t="s">
        <v>620</v>
      </c>
      <c r="D157" s="110">
        <v>2106</v>
      </c>
      <c r="E157" s="110">
        <v>1316</v>
      </c>
      <c r="F157" s="110"/>
      <c r="G157" s="107" t="s">
        <v>838</v>
      </c>
      <c r="H157" s="108" t="s">
        <v>839</v>
      </c>
      <c r="I157" s="110" t="s">
        <v>620</v>
      </c>
      <c r="J157" s="110">
        <v>2106</v>
      </c>
      <c r="K157" s="110">
        <v>1316</v>
      </c>
      <c r="L157" s="110"/>
    </row>
    <row r="158" spans="1:12" ht="100.75" customHeight="1" x14ac:dyDescent="0.35">
      <c r="A158" s="109" t="s">
        <v>359</v>
      </c>
      <c r="B158" s="105" t="s">
        <v>633</v>
      </c>
      <c r="C158" s="110" t="s">
        <v>592</v>
      </c>
      <c r="D158" s="110">
        <v>2621</v>
      </c>
      <c r="E158" s="110">
        <v>1602</v>
      </c>
      <c r="F158" s="110"/>
      <c r="G158" s="107"/>
      <c r="H158" s="108"/>
      <c r="I158" s="110" t="s">
        <v>592</v>
      </c>
      <c r="J158" s="110">
        <v>2621</v>
      </c>
      <c r="K158" s="110">
        <v>1602</v>
      </c>
      <c r="L158" s="110"/>
    </row>
    <row r="159" spans="1:12" ht="90" x14ac:dyDescent="0.35">
      <c r="A159" s="109" t="s">
        <v>360</v>
      </c>
      <c r="B159" s="105" t="s">
        <v>634</v>
      </c>
      <c r="C159" s="110" t="s">
        <v>526</v>
      </c>
      <c r="D159" s="110">
        <v>2306</v>
      </c>
      <c r="E159" s="110">
        <v>1409</v>
      </c>
      <c r="F159" s="110"/>
      <c r="G159" s="107"/>
      <c r="H159" s="108"/>
      <c r="I159" s="110" t="s">
        <v>526</v>
      </c>
      <c r="J159" s="110">
        <v>2306</v>
      </c>
      <c r="K159" s="110">
        <v>1409</v>
      </c>
      <c r="L159" s="110"/>
    </row>
    <row r="160" spans="1:12" ht="72" x14ac:dyDescent="0.35">
      <c r="A160" s="109" t="s">
        <v>361</v>
      </c>
      <c r="B160" s="105" t="s">
        <v>635</v>
      </c>
      <c r="C160" s="110" t="s">
        <v>526</v>
      </c>
      <c r="D160" s="110">
        <v>2306</v>
      </c>
      <c r="E160" s="110">
        <v>1409</v>
      </c>
      <c r="F160" s="110"/>
      <c r="G160" s="107"/>
      <c r="H160" s="108"/>
      <c r="I160" s="110" t="s">
        <v>526</v>
      </c>
      <c r="J160" s="110">
        <v>2306</v>
      </c>
      <c r="K160" s="110">
        <v>1409</v>
      </c>
      <c r="L160" s="110"/>
    </row>
    <row r="161" spans="1:12" ht="100.75" customHeight="1" x14ac:dyDescent="0.35">
      <c r="A161" s="109" t="s">
        <v>362</v>
      </c>
      <c r="B161" s="105" t="s">
        <v>636</v>
      </c>
      <c r="C161" s="110" t="s">
        <v>620</v>
      </c>
      <c r="D161" s="110">
        <v>2106</v>
      </c>
      <c r="E161" s="110">
        <v>1316</v>
      </c>
      <c r="F161" s="110"/>
      <c r="G161" s="107"/>
      <c r="H161" s="108"/>
      <c r="I161" s="110" t="s">
        <v>620</v>
      </c>
      <c r="J161" s="110">
        <v>2106</v>
      </c>
      <c r="K161" s="110">
        <v>1316</v>
      </c>
      <c r="L161" s="110"/>
    </row>
    <row r="162" spans="1:12" ht="54" x14ac:dyDescent="0.35">
      <c r="A162" s="109" t="s">
        <v>363</v>
      </c>
      <c r="B162" s="105" t="s">
        <v>637</v>
      </c>
      <c r="C162" s="110" t="s">
        <v>592</v>
      </c>
      <c r="D162" s="110">
        <v>2621</v>
      </c>
      <c r="E162" s="110">
        <v>1602</v>
      </c>
      <c r="F162" s="110"/>
      <c r="G162" s="107"/>
      <c r="H162" s="111"/>
      <c r="I162" s="141"/>
      <c r="J162" s="141"/>
      <c r="K162" s="142"/>
      <c r="L162" s="142"/>
    </row>
    <row r="163" spans="1:12" ht="72" x14ac:dyDescent="0.35">
      <c r="A163" s="109" t="s">
        <v>365</v>
      </c>
      <c r="B163" s="105" t="s">
        <v>638</v>
      </c>
      <c r="C163" s="110" t="s">
        <v>526</v>
      </c>
      <c r="D163" s="110">
        <v>2306</v>
      </c>
      <c r="E163" s="110">
        <v>1409</v>
      </c>
      <c r="F163" s="110"/>
      <c r="G163" s="107"/>
      <c r="H163" s="111"/>
      <c r="I163" s="141" t="s">
        <v>526</v>
      </c>
      <c r="J163" s="141">
        <v>2306</v>
      </c>
      <c r="K163" s="142">
        <v>1409</v>
      </c>
      <c r="L163" s="142"/>
    </row>
    <row r="164" spans="1:12" ht="54" x14ac:dyDescent="0.35">
      <c r="A164" s="109" t="s">
        <v>367</v>
      </c>
      <c r="B164" s="105" t="s">
        <v>639</v>
      </c>
      <c r="C164" s="110" t="s">
        <v>526</v>
      </c>
      <c r="D164" s="110">
        <v>2306</v>
      </c>
      <c r="E164" s="110">
        <v>1409</v>
      </c>
      <c r="F164" s="110"/>
      <c r="G164" s="107"/>
      <c r="H164" s="111"/>
      <c r="I164" s="141" t="s">
        <v>526</v>
      </c>
      <c r="J164" s="141">
        <v>2306</v>
      </c>
      <c r="K164" s="142">
        <v>1409</v>
      </c>
      <c r="L164" s="142"/>
    </row>
    <row r="165" spans="1:12" ht="72" x14ac:dyDescent="0.35">
      <c r="A165" s="109" t="s">
        <v>369</v>
      </c>
      <c r="B165" s="105" t="s">
        <v>640</v>
      </c>
      <c r="C165" s="110" t="s">
        <v>620</v>
      </c>
      <c r="D165" s="110">
        <v>2106</v>
      </c>
      <c r="E165" s="110">
        <v>1316</v>
      </c>
      <c r="F165" s="110"/>
      <c r="G165" s="107"/>
      <c r="H165" s="111"/>
      <c r="I165" s="141" t="s">
        <v>620</v>
      </c>
      <c r="J165" s="141">
        <v>2106</v>
      </c>
      <c r="K165" s="142">
        <v>1316</v>
      </c>
      <c r="L165" s="142"/>
    </row>
    <row r="166" spans="1:12" ht="90" x14ac:dyDescent="0.35">
      <c r="A166" s="109" t="s">
        <v>371</v>
      </c>
      <c r="B166" s="105" t="s">
        <v>641</v>
      </c>
      <c r="C166" s="110" t="s">
        <v>592</v>
      </c>
      <c r="D166" s="110">
        <v>2621</v>
      </c>
      <c r="E166" s="110">
        <v>1602</v>
      </c>
      <c r="F166" s="110"/>
      <c r="G166" s="107" t="s">
        <v>840</v>
      </c>
      <c r="H166" s="108" t="s">
        <v>841</v>
      </c>
      <c r="I166" s="110" t="s">
        <v>592</v>
      </c>
      <c r="J166" s="110">
        <v>2621</v>
      </c>
      <c r="K166" s="110">
        <v>1602</v>
      </c>
      <c r="L166" s="110"/>
    </row>
    <row r="167" spans="1:12" ht="90" x14ac:dyDescent="0.35">
      <c r="A167" s="109" t="s">
        <v>372</v>
      </c>
      <c r="B167" s="105" t="s">
        <v>642</v>
      </c>
      <c r="C167" s="110" t="s">
        <v>526</v>
      </c>
      <c r="D167" s="110">
        <v>2306</v>
      </c>
      <c r="E167" s="110">
        <v>1409</v>
      </c>
      <c r="F167" s="110"/>
      <c r="G167" s="107" t="s">
        <v>842</v>
      </c>
      <c r="H167" s="108" t="s">
        <v>843</v>
      </c>
      <c r="I167" s="110" t="s">
        <v>526</v>
      </c>
      <c r="J167" s="110">
        <v>2306</v>
      </c>
      <c r="K167" s="110">
        <v>1409</v>
      </c>
      <c r="L167" s="110"/>
    </row>
    <row r="168" spans="1:12" ht="90" x14ac:dyDescent="0.35">
      <c r="A168" s="109" t="s">
        <v>373</v>
      </c>
      <c r="B168" s="105" t="s">
        <v>643</v>
      </c>
      <c r="C168" s="110" t="s">
        <v>526</v>
      </c>
      <c r="D168" s="110">
        <v>2306</v>
      </c>
      <c r="E168" s="110">
        <v>1409</v>
      </c>
      <c r="F168" s="110"/>
      <c r="G168" s="107" t="s">
        <v>844</v>
      </c>
      <c r="H168" s="108" t="s">
        <v>845</v>
      </c>
      <c r="I168" s="110" t="s">
        <v>526</v>
      </c>
      <c r="J168" s="110">
        <v>2306</v>
      </c>
      <c r="K168" s="110">
        <v>1409</v>
      </c>
      <c r="L168" s="110"/>
    </row>
    <row r="169" spans="1:12" ht="90" x14ac:dyDescent="0.35">
      <c r="A169" s="109" t="s">
        <v>374</v>
      </c>
      <c r="B169" s="105" t="s">
        <v>644</v>
      </c>
      <c r="C169" s="110" t="s">
        <v>620</v>
      </c>
      <c r="D169" s="110">
        <v>2106</v>
      </c>
      <c r="E169" s="110">
        <v>1316</v>
      </c>
      <c r="F169" s="110"/>
      <c r="G169" s="107" t="s">
        <v>846</v>
      </c>
      <c r="H169" s="108" t="s">
        <v>847</v>
      </c>
      <c r="I169" s="110" t="s">
        <v>620</v>
      </c>
      <c r="J169" s="110">
        <v>2106</v>
      </c>
      <c r="K169" s="110">
        <v>1316</v>
      </c>
      <c r="L169" s="110"/>
    </row>
    <row r="170" spans="1:12" ht="90" x14ac:dyDescent="0.35">
      <c r="A170" s="109" t="s">
        <v>375</v>
      </c>
      <c r="B170" s="105" t="s">
        <v>645</v>
      </c>
      <c r="C170" s="110" t="s">
        <v>592</v>
      </c>
      <c r="D170" s="110">
        <v>2621</v>
      </c>
      <c r="E170" s="110">
        <v>1602</v>
      </c>
      <c r="F170" s="110"/>
      <c r="G170" s="107" t="s">
        <v>848</v>
      </c>
      <c r="H170" s="108" t="s">
        <v>849</v>
      </c>
      <c r="I170" s="110" t="s">
        <v>592</v>
      </c>
      <c r="J170" s="110">
        <v>2621</v>
      </c>
      <c r="K170" s="110">
        <v>1602</v>
      </c>
      <c r="L170" s="110"/>
    </row>
    <row r="171" spans="1:12" ht="117.65" customHeight="1" x14ac:dyDescent="0.35">
      <c r="A171" s="109" t="s">
        <v>376</v>
      </c>
      <c r="B171" s="105" t="s">
        <v>646</v>
      </c>
      <c r="C171" s="110" t="s">
        <v>526</v>
      </c>
      <c r="D171" s="110">
        <v>2306</v>
      </c>
      <c r="E171" s="110">
        <v>1409</v>
      </c>
      <c r="F171" s="110"/>
      <c r="G171" s="107" t="s">
        <v>850</v>
      </c>
      <c r="H171" s="108" t="s">
        <v>851</v>
      </c>
      <c r="I171" s="110" t="s">
        <v>526</v>
      </c>
      <c r="J171" s="110">
        <v>2306</v>
      </c>
      <c r="K171" s="110">
        <v>1409</v>
      </c>
      <c r="L171" s="110"/>
    </row>
    <row r="172" spans="1:12" ht="90" x14ac:dyDescent="0.35">
      <c r="A172" s="109" t="s">
        <v>377</v>
      </c>
      <c r="B172" s="105" t="s">
        <v>647</v>
      </c>
      <c r="C172" s="110" t="s">
        <v>526</v>
      </c>
      <c r="D172" s="110">
        <v>2306</v>
      </c>
      <c r="E172" s="110">
        <v>1409</v>
      </c>
      <c r="F172" s="110"/>
      <c r="G172" s="107" t="s">
        <v>852</v>
      </c>
      <c r="H172" s="108" t="s">
        <v>853</v>
      </c>
      <c r="I172" s="110" t="s">
        <v>526</v>
      </c>
      <c r="J172" s="110">
        <v>2306</v>
      </c>
      <c r="K172" s="110">
        <v>1409</v>
      </c>
      <c r="L172" s="110"/>
    </row>
    <row r="173" spans="1:12" ht="90" x14ac:dyDescent="0.35">
      <c r="A173" s="109" t="s">
        <v>378</v>
      </c>
      <c r="B173" s="105" t="s">
        <v>648</v>
      </c>
      <c r="C173" s="110" t="s">
        <v>620</v>
      </c>
      <c r="D173" s="110">
        <v>2106</v>
      </c>
      <c r="E173" s="110">
        <v>1316</v>
      </c>
      <c r="F173" s="110"/>
      <c r="G173" s="107" t="s">
        <v>854</v>
      </c>
      <c r="H173" s="108" t="s">
        <v>855</v>
      </c>
      <c r="I173" s="110" t="s">
        <v>620</v>
      </c>
      <c r="J173" s="110">
        <v>2106</v>
      </c>
      <c r="K173" s="110">
        <v>1316</v>
      </c>
      <c r="L173" s="110"/>
    </row>
    <row r="174" spans="1:12" ht="90" x14ac:dyDescent="0.35">
      <c r="A174" s="109" t="s">
        <v>379</v>
      </c>
      <c r="B174" s="105" t="s">
        <v>649</v>
      </c>
      <c r="C174" s="110" t="s">
        <v>526</v>
      </c>
      <c r="D174" s="110">
        <v>2306</v>
      </c>
      <c r="E174" s="110">
        <v>1409</v>
      </c>
      <c r="F174" s="110"/>
      <c r="G174" s="107" t="s">
        <v>856</v>
      </c>
      <c r="H174" s="108" t="s">
        <v>857</v>
      </c>
      <c r="I174" s="110" t="s">
        <v>526</v>
      </c>
      <c r="J174" s="110">
        <v>2306</v>
      </c>
      <c r="K174" s="110">
        <v>1409</v>
      </c>
      <c r="L174" s="110"/>
    </row>
    <row r="175" spans="1:12" ht="90" x14ac:dyDescent="0.35">
      <c r="A175" s="109" t="s">
        <v>380</v>
      </c>
      <c r="B175" s="105" t="s">
        <v>650</v>
      </c>
      <c r="C175" s="110" t="s">
        <v>620</v>
      </c>
      <c r="D175" s="110">
        <v>2106</v>
      </c>
      <c r="E175" s="110">
        <v>1316</v>
      </c>
      <c r="F175" s="110"/>
      <c r="G175" s="107" t="s">
        <v>858</v>
      </c>
      <c r="H175" s="108" t="s">
        <v>859</v>
      </c>
      <c r="I175" s="110" t="s">
        <v>620</v>
      </c>
      <c r="J175" s="110">
        <v>2106</v>
      </c>
      <c r="K175" s="110">
        <v>1316</v>
      </c>
      <c r="L175" s="110"/>
    </row>
    <row r="176" spans="1:12" ht="90" x14ac:dyDescent="0.35">
      <c r="A176" s="109" t="s">
        <v>381</v>
      </c>
      <c r="B176" s="105" t="s">
        <v>651</v>
      </c>
      <c r="C176" s="110" t="s">
        <v>620</v>
      </c>
      <c r="D176" s="110">
        <v>2104</v>
      </c>
      <c r="E176" s="110">
        <v>1286</v>
      </c>
      <c r="F176" s="110"/>
      <c r="G176" s="107" t="s">
        <v>860</v>
      </c>
      <c r="H176" s="108" t="s">
        <v>861</v>
      </c>
      <c r="I176" s="110" t="s">
        <v>620</v>
      </c>
      <c r="J176" s="110">
        <v>2104</v>
      </c>
      <c r="K176" s="110">
        <v>1286</v>
      </c>
      <c r="L176" s="110"/>
    </row>
    <row r="177" spans="1:12" ht="90" x14ac:dyDescent="0.35">
      <c r="A177" s="109" t="s">
        <v>382</v>
      </c>
      <c r="B177" s="105" t="s">
        <v>652</v>
      </c>
      <c r="C177" s="110" t="s">
        <v>653</v>
      </c>
      <c r="D177" s="110">
        <v>1747</v>
      </c>
      <c r="E177" s="110">
        <v>1092</v>
      </c>
      <c r="F177" s="110"/>
      <c r="G177" s="107" t="s">
        <v>862</v>
      </c>
      <c r="H177" s="108" t="s">
        <v>863</v>
      </c>
      <c r="I177" s="110" t="s">
        <v>653</v>
      </c>
      <c r="J177" s="110">
        <v>1747</v>
      </c>
      <c r="K177" s="110">
        <v>1092</v>
      </c>
      <c r="L177" s="110"/>
    </row>
    <row r="178" spans="1:12" ht="35" x14ac:dyDescent="0.35">
      <c r="A178" s="114">
        <v>64</v>
      </c>
      <c r="B178" s="115" t="s">
        <v>383</v>
      </c>
      <c r="C178" s="110"/>
      <c r="D178" s="110"/>
      <c r="E178" s="110"/>
      <c r="F178" s="110"/>
      <c r="G178" s="116">
        <v>50</v>
      </c>
      <c r="H178" s="104" t="s">
        <v>383</v>
      </c>
      <c r="I178" s="110"/>
      <c r="J178" s="110"/>
      <c r="K178" s="110"/>
      <c r="L178" s="110"/>
    </row>
    <row r="179" spans="1:12" ht="36" x14ac:dyDescent="0.35">
      <c r="A179" s="109" t="s">
        <v>384</v>
      </c>
      <c r="B179" s="105" t="s">
        <v>654</v>
      </c>
      <c r="C179" s="110" t="s">
        <v>592</v>
      </c>
      <c r="D179" s="110">
        <v>2625</v>
      </c>
      <c r="E179" s="110">
        <v>1575</v>
      </c>
      <c r="F179" s="110"/>
      <c r="G179" s="107" t="s">
        <v>864</v>
      </c>
      <c r="H179" s="108" t="s">
        <v>1000</v>
      </c>
      <c r="I179" s="110" t="s">
        <v>592</v>
      </c>
      <c r="J179" s="110">
        <v>2625</v>
      </c>
      <c r="K179" s="110">
        <v>1575</v>
      </c>
      <c r="L179" s="110"/>
    </row>
    <row r="180" spans="1:12" ht="36" x14ac:dyDescent="0.35">
      <c r="A180" s="109" t="s">
        <v>385</v>
      </c>
      <c r="B180" s="105" t="s">
        <v>655</v>
      </c>
      <c r="C180" s="110" t="s">
        <v>656</v>
      </c>
      <c r="D180" s="110">
        <v>2520</v>
      </c>
      <c r="E180" s="110">
        <v>1470</v>
      </c>
      <c r="F180" s="110"/>
      <c r="G180" s="107" t="s">
        <v>865</v>
      </c>
      <c r="H180" s="108" t="s">
        <v>1001</v>
      </c>
      <c r="I180" s="110" t="s">
        <v>656</v>
      </c>
      <c r="J180" s="110">
        <v>2520</v>
      </c>
      <c r="K180" s="110">
        <v>1470</v>
      </c>
      <c r="L180" s="110"/>
    </row>
    <row r="181" spans="1:12" x14ac:dyDescent="0.35">
      <c r="A181" s="114">
        <v>65</v>
      </c>
      <c r="B181" s="115" t="s">
        <v>657</v>
      </c>
      <c r="C181" s="110"/>
      <c r="D181" s="110"/>
      <c r="E181" s="110"/>
      <c r="F181" s="110"/>
      <c r="G181" s="116">
        <v>51</v>
      </c>
      <c r="H181" s="104" t="s">
        <v>386</v>
      </c>
      <c r="I181" s="110"/>
      <c r="J181" s="110"/>
      <c r="K181" s="110"/>
      <c r="L181" s="110"/>
    </row>
    <row r="182" spans="1:12" x14ac:dyDescent="0.35">
      <c r="A182" s="109" t="s">
        <v>387</v>
      </c>
      <c r="B182" s="105" t="s">
        <v>658</v>
      </c>
      <c r="C182" s="110" t="s">
        <v>540</v>
      </c>
      <c r="D182" s="110">
        <v>4445</v>
      </c>
      <c r="E182" s="110"/>
      <c r="F182" s="110"/>
      <c r="G182" s="107" t="s">
        <v>308</v>
      </c>
      <c r="H182" s="108" t="s">
        <v>866</v>
      </c>
      <c r="I182" s="110" t="s">
        <v>540</v>
      </c>
      <c r="J182" s="110">
        <v>4445</v>
      </c>
      <c r="K182" s="110"/>
      <c r="L182" s="110"/>
    </row>
    <row r="183" spans="1:12" ht="36" x14ac:dyDescent="0.35">
      <c r="A183" s="109" t="s">
        <v>388</v>
      </c>
      <c r="B183" s="105" t="s">
        <v>659</v>
      </c>
      <c r="C183" s="110" t="s">
        <v>592</v>
      </c>
      <c r="D183" s="110">
        <v>2625</v>
      </c>
      <c r="E183" s="110">
        <v>1575</v>
      </c>
      <c r="F183" s="110"/>
      <c r="G183" s="107" t="s">
        <v>310</v>
      </c>
      <c r="H183" s="108" t="s">
        <v>1002</v>
      </c>
      <c r="I183" s="110" t="s">
        <v>592</v>
      </c>
      <c r="J183" s="110">
        <v>2625</v>
      </c>
      <c r="K183" s="110">
        <v>1575</v>
      </c>
      <c r="L183" s="110"/>
    </row>
    <row r="184" spans="1:12" ht="36" x14ac:dyDescent="0.35">
      <c r="A184" s="109" t="s">
        <v>389</v>
      </c>
      <c r="B184" s="105" t="s">
        <v>660</v>
      </c>
      <c r="C184" s="110" t="s">
        <v>571</v>
      </c>
      <c r="D184" s="110">
        <v>3011</v>
      </c>
      <c r="E184" s="110">
        <v>1833</v>
      </c>
      <c r="F184" s="110"/>
      <c r="G184" s="107" t="s">
        <v>867</v>
      </c>
      <c r="H184" s="108" t="s">
        <v>390</v>
      </c>
      <c r="I184" s="110" t="s">
        <v>571</v>
      </c>
      <c r="J184" s="110">
        <v>3011</v>
      </c>
      <c r="K184" s="110">
        <v>1833</v>
      </c>
      <c r="L184" s="110"/>
    </row>
    <row r="185" spans="1:12" ht="36" x14ac:dyDescent="0.35">
      <c r="A185" s="109" t="s">
        <v>391</v>
      </c>
      <c r="B185" s="105" t="s">
        <v>661</v>
      </c>
      <c r="C185" s="110" t="s">
        <v>592</v>
      </c>
      <c r="D185" s="110">
        <v>2631</v>
      </c>
      <c r="E185" s="110">
        <v>1629</v>
      </c>
      <c r="F185" s="110"/>
      <c r="G185" s="107" t="s">
        <v>868</v>
      </c>
      <c r="H185" s="108" t="s">
        <v>392</v>
      </c>
      <c r="I185" s="110" t="s">
        <v>592</v>
      </c>
      <c r="J185" s="110">
        <v>2631</v>
      </c>
      <c r="K185" s="110">
        <v>1629</v>
      </c>
      <c r="L185" s="110"/>
    </row>
    <row r="186" spans="1:12" ht="36" x14ac:dyDescent="0.35">
      <c r="A186" s="109" t="s">
        <v>393</v>
      </c>
      <c r="B186" s="105" t="s">
        <v>662</v>
      </c>
      <c r="C186" s="110" t="s">
        <v>526</v>
      </c>
      <c r="D186" s="110">
        <v>2301</v>
      </c>
      <c r="E186" s="110">
        <v>1332</v>
      </c>
      <c r="F186" s="110"/>
      <c r="G186" s="107" t="s">
        <v>869</v>
      </c>
      <c r="H186" s="108" t="s">
        <v>394</v>
      </c>
      <c r="I186" s="110" t="s">
        <v>526</v>
      </c>
      <c r="J186" s="110">
        <v>2301</v>
      </c>
      <c r="K186" s="110">
        <v>1332</v>
      </c>
      <c r="L186" s="110"/>
    </row>
    <row r="187" spans="1:12" x14ac:dyDescent="0.35">
      <c r="A187" s="109" t="s">
        <v>395</v>
      </c>
      <c r="B187" s="105" t="s">
        <v>663</v>
      </c>
      <c r="C187" s="110" t="s">
        <v>620</v>
      </c>
      <c r="D187" s="110">
        <v>2100</v>
      </c>
      <c r="E187" s="110">
        <v>1260</v>
      </c>
      <c r="F187" s="110"/>
      <c r="G187" s="107" t="s">
        <v>870</v>
      </c>
      <c r="H187" s="108" t="s">
        <v>396</v>
      </c>
      <c r="I187" s="110" t="s">
        <v>620</v>
      </c>
      <c r="J187" s="110">
        <v>2100</v>
      </c>
      <c r="K187" s="110">
        <v>1260</v>
      </c>
      <c r="L187" s="110"/>
    </row>
    <row r="188" spans="1:12" x14ac:dyDescent="0.35">
      <c r="A188" s="109" t="s">
        <v>397</v>
      </c>
      <c r="B188" s="105" t="s">
        <v>664</v>
      </c>
      <c r="C188" s="110" t="s">
        <v>665</v>
      </c>
      <c r="D188" s="110">
        <v>1781</v>
      </c>
      <c r="E188" s="110">
        <v>1039</v>
      </c>
      <c r="F188" s="110"/>
      <c r="G188" s="107" t="s">
        <v>871</v>
      </c>
      <c r="H188" s="108" t="s">
        <v>398</v>
      </c>
      <c r="I188" s="110" t="s">
        <v>665</v>
      </c>
      <c r="J188" s="110">
        <v>1781</v>
      </c>
      <c r="K188" s="110">
        <v>1039</v>
      </c>
      <c r="L188" s="110"/>
    </row>
    <row r="189" spans="1:12" x14ac:dyDescent="0.35">
      <c r="A189" s="109" t="s">
        <v>399</v>
      </c>
      <c r="B189" s="105" t="s">
        <v>666</v>
      </c>
      <c r="C189" s="110" t="s">
        <v>667</v>
      </c>
      <c r="D189" s="110">
        <v>1493</v>
      </c>
      <c r="E189" s="110">
        <v>830</v>
      </c>
      <c r="F189" s="110"/>
      <c r="G189" s="107" t="s">
        <v>872</v>
      </c>
      <c r="H189" s="108" t="s">
        <v>400</v>
      </c>
      <c r="I189" s="110" t="s">
        <v>667</v>
      </c>
      <c r="J189" s="110">
        <v>1493</v>
      </c>
      <c r="K189" s="110">
        <v>830</v>
      </c>
      <c r="L189" s="110"/>
    </row>
    <row r="190" spans="1:12" ht="36" x14ac:dyDescent="0.35">
      <c r="A190" s="109" t="s">
        <v>401</v>
      </c>
      <c r="B190" s="105" t="s">
        <v>668</v>
      </c>
      <c r="C190" s="110" t="s">
        <v>669</v>
      </c>
      <c r="D190" s="110">
        <v>1772</v>
      </c>
      <c r="E190" s="110">
        <v>1034</v>
      </c>
      <c r="F190" s="110"/>
      <c r="G190" s="107" t="s">
        <v>873</v>
      </c>
      <c r="H190" s="108" t="s">
        <v>402</v>
      </c>
      <c r="I190" s="110" t="s">
        <v>669</v>
      </c>
      <c r="J190" s="110">
        <v>1772</v>
      </c>
      <c r="K190" s="110">
        <v>1034</v>
      </c>
      <c r="L190" s="110"/>
    </row>
    <row r="191" spans="1:12" ht="36" x14ac:dyDescent="0.35">
      <c r="A191" s="109" t="s">
        <v>403</v>
      </c>
      <c r="B191" s="105" t="s">
        <v>670</v>
      </c>
      <c r="C191" s="110" t="s">
        <v>671</v>
      </c>
      <c r="D191" s="110">
        <v>1940</v>
      </c>
      <c r="E191" s="110">
        <v>1109</v>
      </c>
      <c r="F191" s="110"/>
      <c r="G191" s="107" t="s">
        <v>874</v>
      </c>
      <c r="H191" s="108" t="s">
        <v>404</v>
      </c>
      <c r="I191" s="110" t="s">
        <v>671</v>
      </c>
      <c r="J191" s="110">
        <v>1940</v>
      </c>
      <c r="K191" s="110">
        <v>1109</v>
      </c>
      <c r="L191" s="110"/>
    </row>
    <row r="192" spans="1:12" ht="36" x14ac:dyDescent="0.35">
      <c r="A192" s="109" t="s">
        <v>405</v>
      </c>
      <c r="B192" s="105" t="s">
        <v>672</v>
      </c>
      <c r="C192" s="110" t="s">
        <v>673</v>
      </c>
      <c r="D192" s="110">
        <v>2118</v>
      </c>
      <c r="E192" s="110">
        <v>1246</v>
      </c>
      <c r="F192" s="110"/>
      <c r="G192" s="107" t="s">
        <v>875</v>
      </c>
      <c r="H192" s="108" t="s">
        <v>406</v>
      </c>
      <c r="I192" s="110" t="s">
        <v>673</v>
      </c>
      <c r="J192" s="110">
        <v>2118</v>
      </c>
      <c r="K192" s="110">
        <v>1246</v>
      </c>
      <c r="L192" s="110"/>
    </row>
    <row r="193" spans="1:12" x14ac:dyDescent="0.35">
      <c r="A193" s="109" t="s">
        <v>407</v>
      </c>
      <c r="B193" s="105" t="s">
        <v>674</v>
      </c>
      <c r="C193" s="110" t="s">
        <v>675</v>
      </c>
      <c r="D193" s="110">
        <v>1147</v>
      </c>
      <c r="E193" s="110">
        <v>626</v>
      </c>
      <c r="F193" s="110"/>
      <c r="G193" s="107" t="s">
        <v>876</v>
      </c>
      <c r="H193" s="108" t="s">
        <v>408</v>
      </c>
      <c r="I193" s="110" t="s">
        <v>675</v>
      </c>
      <c r="J193" s="110">
        <v>1147</v>
      </c>
      <c r="K193" s="110">
        <v>626</v>
      </c>
      <c r="L193" s="110"/>
    </row>
    <row r="194" spans="1:12" x14ac:dyDescent="0.35">
      <c r="A194" s="109" t="s">
        <v>409</v>
      </c>
      <c r="B194" s="105" t="s">
        <v>676</v>
      </c>
      <c r="C194" s="110" t="s">
        <v>677</v>
      </c>
      <c r="D194" s="110">
        <v>1002</v>
      </c>
      <c r="E194" s="110">
        <v>623</v>
      </c>
      <c r="F194" s="110"/>
      <c r="G194" s="107" t="s">
        <v>877</v>
      </c>
      <c r="H194" s="108" t="s">
        <v>410</v>
      </c>
      <c r="I194" s="110" t="s">
        <v>677</v>
      </c>
      <c r="J194" s="110">
        <v>1002</v>
      </c>
      <c r="K194" s="110">
        <v>623</v>
      </c>
      <c r="L194" s="110"/>
    </row>
    <row r="195" spans="1:12" x14ac:dyDescent="0.35">
      <c r="A195" s="109" t="s">
        <v>411</v>
      </c>
      <c r="B195" s="139" t="s">
        <v>678</v>
      </c>
      <c r="C195" s="110" t="s">
        <v>679</v>
      </c>
      <c r="D195" s="110">
        <v>897</v>
      </c>
      <c r="E195" s="110">
        <v>512</v>
      </c>
      <c r="F195" s="110"/>
      <c r="G195" s="107" t="s">
        <v>878</v>
      </c>
      <c r="H195" s="108" t="s">
        <v>412</v>
      </c>
      <c r="I195" s="110" t="s">
        <v>679</v>
      </c>
      <c r="J195" s="110">
        <v>897</v>
      </c>
      <c r="K195" s="110">
        <v>512</v>
      </c>
      <c r="L195" s="110"/>
    </row>
    <row r="196" spans="1:12" x14ac:dyDescent="0.35">
      <c r="A196" s="114">
        <v>66</v>
      </c>
      <c r="B196" s="98" t="s">
        <v>680</v>
      </c>
      <c r="C196" s="110"/>
      <c r="D196" s="110"/>
      <c r="E196" s="110"/>
      <c r="F196" s="110"/>
      <c r="G196" s="116">
        <v>52</v>
      </c>
      <c r="H196" s="104" t="s">
        <v>413</v>
      </c>
      <c r="I196" s="110"/>
      <c r="J196" s="110"/>
      <c r="K196" s="110"/>
      <c r="L196" s="110"/>
    </row>
    <row r="197" spans="1:12" ht="36" x14ac:dyDescent="0.35">
      <c r="A197" s="109" t="s">
        <v>414</v>
      </c>
      <c r="B197" s="130" t="s">
        <v>660</v>
      </c>
      <c r="C197" s="110" t="s">
        <v>681</v>
      </c>
      <c r="D197" s="110">
        <v>2107</v>
      </c>
      <c r="E197" s="110">
        <v>1283</v>
      </c>
      <c r="F197" s="110"/>
      <c r="G197" s="107" t="s">
        <v>312</v>
      </c>
      <c r="H197" s="108" t="s">
        <v>390</v>
      </c>
      <c r="I197" s="110" t="s">
        <v>681</v>
      </c>
      <c r="J197" s="110">
        <v>2107</v>
      </c>
      <c r="K197" s="110">
        <v>1283</v>
      </c>
      <c r="L197" s="110"/>
    </row>
    <row r="198" spans="1:12" ht="36" x14ac:dyDescent="0.35">
      <c r="A198" s="109" t="s">
        <v>415</v>
      </c>
      <c r="B198" s="120" t="s">
        <v>661</v>
      </c>
      <c r="C198" s="110" t="s">
        <v>682</v>
      </c>
      <c r="D198" s="110">
        <v>1842</v>
      </c>
      <c r="E198" s="110">
        <v>1140</v>
      </c>
      <c r="F198" s="110"/>
      <c r="G198" s="107" t="s">
        <v>314</v>
      </c>
      <c r="H198" s="108" t="s">
        <v>392</v>
      </c>
      <c r="I198" s="110" t="s">
        <v>682</v>
      </c>
      <c r="J198" s="110">
        <v>1842</v>
      </c>
      <c r="K198" s="110">
        <v>1140</v>
      </c>
      <c r="L198" s="110"/>
    </row>
    <row r="199" spans="1:12" ht="36" x14ac:dyDescent="0.35">
      <c r="A199" s="109" t="s">
        <v>416</v>
      </c>
      <c r="B199" s="130" t="s">
        <v>662</v>
      </c>
      <c r="C199" s="110" t="s">
        <v>683</v>
      </c>
      <c r="D199" s="110">
        <v>1611</v>
      </c>
      <c r="E199" s="110">
        <v>932</v>
      </c>
      <c r="F199" s="110"/>
      <c r="G199" s="107" t="s">
        <v>879</v>
      </c>
      <c r="H199" s="108" t="s">
        <v>394</v>
      </c>
      <c r="I199" s="110" t="s">
        <v>683</v>
      </c>
      <c r="J199" s="110">
        <v>1611</v>
      </c>
      <c r="K199" s="110">
        <v>932</v>
      </c>
      <c r="L199" s="110"/>
    </row>
    <row r="200" spans="1:12" x14ac:dyDescent="0.35">
      <c r="A200" s="109" t="s">
        <v>417</v>
      </c>
      <c r="B200" s="105" t="s">
        <v>663</v>
      </c>
      <c r="C200" s="110" t="s">
        <v>684</v>
      </c>
      <c r="D200" s="110">
        <v>1554</v>
      </c>
      <c r="E200" s="110">
        <v>932</v>
      </c>
      <c r="F200" s="110"/>
      <c r="G200" s="107" t="s">
        <v>880</v>
      </c>
      <c r="H200" s="108" t="s">
        <v>396</v>
      </c>
      <c r="I200" s="110" t="s">
        <v>684</v>
      </c>
      <c r="J200" s="110">
        <v>1554</v>
      </c>
      <c r="K200" s="110">
        <v>932</v>
      </c>
      <c r="L200" s="110"/>
    </row>
    <row r="201" spans="1:12" x14ac:dyDescent="0.35">
      <c r="A201" s="109" t="s">
        <v>418</v>
      </c>
      <c r="B201" s="139" t="s">
        <v>685</v>
      </c>
      <c r="C201" s="110" t="s">
        <v>686</v>
      </c>
      <c r="D201" s="110">
        <v>1243</v>
      </c>
      <c r="E201" s="110">
        <v>725</v>
      </c>
      <c r="F201" s="110"/>
      <c r="G201" s="107" t="s">
        <v>881</v>
      </c>
      <c r="H201" s="108" t="s">
        <v>419</v>
      </c>
      <c r="I201" s="110" t="s">
        <v>686</v>
      </c>
      <c r="J201" s="110">
        <v>1243</v>
      </c>
      <c r="K201" s="110">
        <v>725</v>
      </c>
      <c r="L201" s="110"/>
    </row>
    <row r="202" spans="1:12" x14ac:dyDescent="0.35">
      <c r="A202" s="109" t="s">
        <v>420</v>
      </c>
      <c r="B202" s="130" t="s">
        <v>666</v>
      </c>
      <c r="C202" s="110" t="s">
        <v>687</v>
      </c>
      <c r="D202" s="110">
        <v>932</v>
      </c>
      <c r="E202" s="110">
        <v>518</v>
      </c>
      <c r="F202" s="110"/>
      <c r="G202" s="107" t="s">
        <v>882</v>
      </c>
      <c r="H202" s="108" t="s">
        <v>400</v>
      </c>
      <c r="I202" s="110" t="s">
        <v>687</v>
      </c>
      <c r="J202" s="110">
        <v>932</v>
      </c>
      <c r="K202" s="110">
        <v>518</v>
      </c>
      <c r="L202" s="110"/>
    </row>
    <row r="203" spans="1:12" ht="36" x14ac:dyDescent="0.35">
      <c r="A203" s="109" t="s">
        <v>421</v>
      </c>
      <c r="B203" s="130" t="s">
        <v>668</v>
      </c>
      <c r="C203" s="110" t="s">
        <v>688</v>
      </c>
      <c r="D203" s="110">
        <v>1241</v>
      </c>
      <c r="E203" s="110">
        <v>724</v>
      </c>
      <c r="F203" s="110"/>
      <c r="G203" s="107" t="s">
        <v>883</v>
      </c>
      <c r="H203" s="108" t="s">
        <v>402</v>
      </c>
      <c r="I203" s="110" t="s">
        <v>688</v>
      </c>
      <c r="J203" s="110">
        <v>1241</v>
      </c>
      <c r="K203" s="110">
        <v>724</v>
      </c>
      <c r="L203" s="110"/>
    </row>
    <row r="204" spans="1:12" ht="36" x14ac:dyDescent="0.35">
      <c r="A204" s="109" t="s">
        <v>422</v>
      </c>
      <c r="B204" s="130" t="s">
        <v>670</v>
      </c>
      <c r="C204" s="110" t="s">
        <v>689</v>
      </c>
      <c r="D204" s="110">
        <v>1358</v>
      </c>
      <c r="E204" s="110">
        <v>776</v>
      </c>
      <c r="F204" s="110"/>
      <c r="G204" s="107" t="s">
        <v>884</v>
      </c>
      <c r="H204" s="108" t="s">
        <v>404</v>
      </c>
      <c r="I204" s="110" t="s">
        <v>689</v>
      </c>
      <c r="J204" s="110">
        <v>1358</v>
      </c>
      <c r="K204" s="110">
        <v>776</v>
      </c>
      <c r="L204" s="110"/>
    </row>
    <row r="205" spans="1:12" ht="36" x14ac:dyDescent="0.35">
      <c r="A205" s="109" t="s">
        <v>423</v>
      </c>
      <c r="B205" s="130" t="s">
        <v>672</v>
      </c>
      <c r="C205" s="110" t="s">
        <v>690</v>
      </c>
      <c r="D205" s="110">
        <v>1483</v>
      </c>
      <c r="E205" s="110">
        <v>872</v>
      </c>
      <c r="F205" s="110"/>
      <c r="G205" s="107" t="s">
        <v>885</v>
      </c>
      <c r="H205" s="108" t="s">
        <v>406</v>
      </c>
      <c r="I205" s="110" t="s">
        <v>690</v>
      </c>
      <c r="J205" s="110">
        <v>1483</v>
      </c>
      <c r="K205" s="110">
        <v>872</v>
      </c>
      <c r="L205" s="110"/>
    </row>
    <row r="206" spans="1:12" x14ac:dyDescent="0.35">
      <c r="A206" s="109" t="s">
        <v>424</v>
      </c>
      <c r="B206" s="130" t="s">
        <v>674</v>
      </c>
      <c r="C206" s="110" t="s">
        <v>691</v>
      </c>
      <c r="D206" s="110">
        <v>924</v>
      </c>
      <c r="E206" s="110">
        <v>504</v>
      </c>
      <c r="F206" s="110"/>
      <c r="G206" s="107" t="s">
        <v>886</v>
      </c>
      <c r="H206" s="108" t="s">
        <v>408</v>
      </c>
      <c r="I206" s="110" t="s">
        <v>691</v>
      </c>
      <c r="J206" s="110">
        <v>924</v>
      </c>
      <c r="K206" s="110">
        <v>504</v>
      </c>
      <c r="L206" s="110"/>
    </row>
    <row r="207" spans="1:12" x14ac:dyDescent="0.35">
      <c r="A207" s="109" t="s">
        <v>425</v>
      </c>
      <c r="B207" s="130" t="s">
        <v>676</v>
      </c>
      <c r="C207" s="110" t="s">
        <v>692</v>
      </c>
      <c r="D207" s="110">
        <v>672</v>
      </c>
      <c r="E207" s="110">
        <v>420</v>
      </c>
      <c r="F207" s="110"/>
      <c r="G207" s="107" t="s">
        <v>887</v>
      </c>
      <c r="H207" s="108" t="s">
        <v>410</v>
      </c>
      <c r="I207" s="110" t="s">
        <v>692</v>
      </c>
      <c r="J207" s="110">
        <v>672</v>
      </c>
      <c r="K207" s="110">
        <v>420</v>
      </c>
      <c r="L207" s="110"/>
    </row>
    <row r="208" spans="1:12" x14ac:dyDescent="0.35">
      <c r="A208" s="109" t="s">
        <v>426</v>
      </c>
      <c r="B208" s="130" t="s">
        <v>678</v>
      </c>
      <c r="C208" s="110" t="s">
        <v>693</v>
      </c>
      <c r="D208" s="110">
        <v>588</v>
      </c>
      <c r="E208" s="110">
        <v>336</v>
      </c>
      <c r="F208" s="110"/>
      <c r="G208" s="107" t="s">
        <v>888</v>
      </c>
      <c r="H208" s="108" t="s">
        <v>412</v>
      </c>
      <c r="I208" s="110" t="s">
        <v>693</v>
      </c>
      <c r="J208" s="110">
        <v>588</v>
      </c>
      <c r="K208" s="110">
        <v>336</v>
      </c>
      <c r="L208" s="110"/>
    </row>
    <row r="209" spans="1:12" ht="35.5" x14ac:dyDescent="0.35">
      <c r="A209" s="114">
        <v>67</v>
      </c>
      <c r="B209" s="98" t="s">
        <v>694</v>
      </c>
      <c r="C209" s="110">
        <v>1260</v>
      </c>
      <c r="D209" s="99">
        <v>630</v>
      </c>
      <c r="E209" s="99">
        <v>420</v>
      </c>
      <c r="F209" s="99"/>
      <c r="G209" s="116">
        <v>53</v>
      </c>
      <c r="H209" s="104" t="s">
        <v>1032</v>
      </c>
      <c r="I209" s="110">
        <v>1260</v>
      </c>
      <c r="J209" s="99">
        <v>630</v>
      </c>
      <c r="K209" s="99">
        <v>420</v>
      </c>
      <c r="L209" s="99"/>
    </row>
    <row r="210" spans="1:12" ht="35" x14ac:dyDescent="0.35">
      <c r="A210" s="114">
        <v>68</v>
      </c>
      <c r="B210" s="98" t="s">
        <v>695</v>
      </c>
      <c r="C210" s="143">
        <v>8582</v>
      </c>
      <c r="D210" s="106">
        <v>4334</v>
      </c>
      <c r="E210" s="99"/>
      <c r="F210" s="99"/>
      <c r="G210" s="116">
        <v>54</v>
      </c>
      <c r="H210" s="104" t="s">
        <v>1033</v>
      </c>
      <c r="I210" s="143">
        <v>8582</v>
      </c>
      <c r="J210" s="106">
        <v>4334</v>
      </c>
      <c r="K210" s="99"/>
      <c r="L210" s="99"/>
    </row>
    <row r="211" spans="1:12" ht="35" x14ac:dyDescent="0.35">
      <c r="A211" s="114">
        <v>69</v>
      </c>
      <c r="B211" s="98" t="s">
        <v>427</v>
      </c>
      <c r="C211" s="110">
        <v>4200</v>
      </c>
      <c r="D211" s="106">
        <v>2097</v>
      </c>
      <c r="E211" s="106">
        <v>1198</v>
      </c>
      <c r="F211" s="106"/>
      <c r="G211" s="116">
        <v>55</v>
      </c>
      <c r="H211" s="104" t="s">
        <v>427</v>
      </c>
      <c r="I211" s="110">
        <v>4200</v>
      </c>
      <c r="J211" s="106">
        <v>2097</v>
      </c>
      <c r="K211" s="106">
        <v>1198</v>
      </c>
      <c r="L211" s="106"/>
    </row>
    <row r="212" spans="1:12" ht="35" x14ac:dyDescent="0.35">
      <c r="A212" s="114">
        <v>70</v>
      </c>
      <c r="B212" s="98" t="s">
        <v>428</v>
      </c>
      <c r="C212" s="110"/>
      <c r="D212" s="110"/>
      <c r="E212" s="106"/>
      <c r="F212" s="106"/>
      <c r="G212" s="144">
        <v>56</v>
      </c>
      <c r="H212" s="145" t="s">
        <v>428</v>
      </c>
      <c r="I212" s="110"/>
      <c r="J212" s="110"/>
      <c r="K212" s="106"/>
      <c r="L212" s="106"/>
    </row>
    <row r="213" spans="1:12" x14ac:dyDescent="0.35">
      <c r="A213" s="109" t="s">
        <v>696</v>
      </c>
      <c r="B213" s="130" t="s">
        <v>6</v>
      </c>
      <c r="C213" s="110">
        <v>28000</v>
      </c>
      <c r="D213" s="110"/>
      <c r="E213" s="99"/>
      <c r="F213" s="99"/>
      <c r="G213" s="146" t="s">
        <v>322</v>
      </c>
      <c r="H213" s="147" t="s">
        <v>429</v>
      </c>
      <c r="I213" s="110">
        <v>28000</v>
      </c>
      <c r="J213" s="110"/>
      <c r="K213" s="99"/>
      <c r="L213" s="99"/>
    </row>
    <row r="214" spans="1:12" x14ac:dyDescent="0.35">
      <c r="A214" s="109" t="s">
        <v>697</v>
      </c>
      <c r="B214" s="130" t="s">
        <v>430</v>
      </c>
      <c r="C214" s="110">
        <v>19600</v>
      </c>
      <c r="D214" s="99"/>
      <c r="E214" s="99"/>
      <c r="F214" s="99"/>
      <c r="G214" s="146" t="s">
        <v>324</v>
      </c>
      <c r="H214" s="147" t="s">
        <v>889</v>
      </c>
      <c r="I214" s="110">
        <v>19600</v>
      </c>
      <c r="J214" s="99"/>
      <c r="K214" s="99"/>
      <c r="L214" s="99"/>
    </row>
    <row r="215" spans="1:12" ht="36" x14ac:dyDescent="0.35">
      <c r="A215" s="109" t="s">
        <v>698</v>
      </c>
      <c r="B215" s="130" t="s">
        <v>431</v>
      </c>
      <c r="C215" s="143">
        <v>12600</v>
      </c>
      <c r="D215" s="99"/>
      <c r="E215" s="99"/>
      <c r="F215" s="99"/>
      <c r="G215" s="146" t="s">
        <v>890</v>
      </c>
      <c r="H215" s="147" t="s">
        <v>891</v>
      </c>
      <c r="I215" s="143">
        <v>12600</v>
      </c>
      <c r="J215" s="99"/>
      <c r="K215" s="99"/>
      <c r="L215" s="99"/>
    </row>
    <row r="216" spans="1:12" x14ac:dyDescent="0.35">
      <c r="A216" s="109" t="s">
        <v>699</v>
      </c>
      <c r="B216" s="130" t="s">
        <v>432</v>
      </c>
      <c r="C216" s="143">
        <v>11200</v>
      </c>
      <c r="D216" s="99"/>
      <c r="E216" s="99"/>
      <c r="F216" s="99"/>
      <c r="G216" s="146" t="s">
        <v>892</v>
      </c>
      <c r="H216" s="147" t="s">
        <v>432</v>
      </c>
      <c r="I216" s="143">
        <v>11200</v>
      </c>
      <c r="J216" s="99"/>
      <c r="K216" s="99"/>
      <c r="L216" s="99"/>
    </row>
    <row r="217" spans="1:12" ht="36" x14ac:dyDescent="0.35">
      <c r="A217" s="109" t="s">
        <v>700</v>
      </c>
      <c r="B217" s="148" t="s">
        <v>433</v>
      </c>
      <c r="C217" s="110">
        <v>12600</v>
      </c>
      <c r="D217" s="99"/>
      <c r="E217" s="99"/>
      <c r="F217" s="99"/>
      <c r="I217" s="149"/>
      <c r="J217" s="149"/>
      <c r="K217" s="150"/>
      <c r="L217" s="150"/>
    </row>
    <row r="218" spans="1:12" x14ac:dyDescent="0.35">
      <c r="A218" s="114" t="s">
        <v>18</v>
      </c>
      <c r="B218" s="98" t="s">
        <v>701</v>
      </c>
      <c r="C218" s="110"/>
      <c r="D218" s="99"/>
      <c r="E218" s="99"/>
      <c r="F218" s="99"/>
      <c r="G218" s="116" t="s">
        <v>18</v>
      </c>
      <c r="H218" s="98" t="s">
        <v>893</v>
      </c>
      <c r="I218" s="110"/>
      <c r="J218" s="99"/>
      <c r="K218" s="99"/>
      <c r="L218" s="99"/>
    </row>
    <row r="219" spans="1:12" x14ac:dyDescent="0.35">
      <c r="A219" s="114">
        <v>4</v>
      </c>
      <c r="B219" s="151" t="s">
        <v>6</v>
      </c>
      <c r="C219" s="110"/>
      <c r="D219" s="99"/>
      <c r="E219" s="99"/>
      <c r="F219" s="99"/>
      <c r="G219" s="107">
        <v>1</v>
      </c>
      <c r="H219" s="104" t="s">
        <v>894</v>
      </c>
      <c r="I219" s="110"/>
      <c r="J219" s="99"/>
      <c r="K219" s="99"/>
      <c r="L219" s="99"/>
    </row>
    <row r="220" spans="1:12" ht="36" x14ac:dyDescent="0.35">
      <c r="A220" s="109" t="s">
        <v>211</v>
      </c>
      <c r="B220" s="148" t="s">
        <v>705</v>
      </c>
      <c r="C220" s="110" t="s">
        <v>706</v>
      </c>
      <c r="D220" s="106">
        <v>2030</v>
      </c>
      <c r="E220" s="106">
        <v>1218</v>
      </c>
      <c r="F220" s="106"/>
      <c r="G220" s="107" t="s">
        <v>7</v>
      </c>
      <c r="H220" s="108" t="s">
        <v>895</v>
      </c>
      <c r="I220" s="110" t="s">
        <v>706</v>
      </c>
      <c r="J220" s="106">
        <v>2030</v>
      </c>
      <c r="K220" s="106">
        <v>1218</v>
      </c>
      <c r="L220" s="106"/>
    </row>
    <row r="221" spans="1:12" ht="36" x14ac:dyDescent="0.35">
      <c r="A221" s="109" t="s">
        <v>213</v>
      </c>
      <c r="B221" s="148" t="s">
        <v>707</v>
      </c>
      <c r="C221" s="110" t="s">
        <v>708</v>
      </c>
      <c r="D221" s="106">
        <v>1155</v>
      </c>
      <c r="E221" s="99">
        <v>693</v>
      </c>
      <c r="F221" s="99"/>
      <c r="G221" s="107" t="s">
        <v>8</v>
      </c>
      <c r="H221" s="108" t="s">
        <v>1003</v>
      </c>
      <c r="I221" s="110" t="s">
        <v>708</v>
      </c>
      <c r="J221" s="106">
        <v>1155</v>
      </c>
      <c r="K221" s="99">
        <v>693</v>
      </c>
      <c r="L221" s="99"/>
    </row>
    <row r="222" spans="1:12" ht="35" x14ac:dyDescent="0.35">
      <c r="A222" s="114">
        <v>5</v>
      </c>
      <c r="B222" s="151" t="s">
        <v>427</v>
      </c>
      <c r="C222" s="110">
        <v>2274</v>
      </c>
      <c r="D222" s="106">
        <v>1137</v>
      </c>
      <c r="E222" s="99">
        <v>650</v>
      </c>
      <c r="F222" s="99"/>
      <c r="G222" s="107">
        <v>2</v>
      </c>
      <c r="H222" s="104" t="s">
        <v>427</v>
      </c>
      <c r="I222" s="110">
        <v>2274</v>
      </c>
      <c r="J222" s="106">
        <v>1137</v>
      </c>
      <c r="K222" s="99">
        <v>650</v>
      </c>
      <c r="L222" s="99"/>
    </row>
    <row r="223" spans="1:12" ht="35" x14ac:dyDescent="0.35">
      <c r="A223" s="114">
        <v>6</v>
      </c>
      <c r="B223" s="151" t="s">
        <v>436</v>
      </c>
      <c r="C223" s="110">
        <v>2274</v>
      </c>
      <c r="D223" s="106">
        <v>1137</v>
      </c>
      <c r="E223" s="99">
        <v>650</v>
      </c>
      <c r="F223" s="99"/>
      <c r="G223" s="107">
        <v>3</v>
      </c>
      <c r="H223" s="104" t="s">
        <v>436</v>
      </c>
      <c r="I223" s="110">
        <v>2274</v>
      </c>
      <c r="J223" s="106">
        <v>1137</v>
      </c>
      <c r="K223" s="99">
        <v>650</v>
      </c>
      <c r="L223" s="99"/>
    </row>
    <row r="224" spans="1:12" ht="35" x14ac:dyDescent="0.35">
      <c r="A224" s="114">
        <v>7</v>
      </c>
      <c r="B224" s="151" t="s">
        <v>437</v>
      </c>
      <c r="C224" s="110">
        <v>2598</v>
      </c>
      <c r="D224" s="106">
        <v>1786</v>
      </c>
      <c r="E224" s="106">
        <v>1299</v>
      </c>
      <c r="F224" s="106"/>
      <c r="G224" s="107">
        <v>4</v>
      </c>
      <c r="H224" s="108" t="s">
        <v>437</v>
      </c>
      <c r="I224" s="110">
        <v>2598</v>
      </c>
      <c r="J224" s="106">
        <v>1786</v>
      </c>
      <c r="K224" s="106">
        <v>1299</v>
      </c>
      <c r="L224" s="106"/>
    </row>
    <row r="225" spans="1:12" x14ac:dyDescent="0.35">
      <c r="A225" s="114">
        <v>8</v>
      </c>
      <c r="B225" s="151" t="s">
        <v>438</v>
      </c>
      <c r="C225" s="110"/>
      <c r="D225" s="99"/>
      <c r="E225" s="99"/>
      <c r="F225" s="99"/>
      <c r="G225" s="146">
        <v>5</v>
      </c>
      <c r="H225" s="152" t="s">
        <v>438</v>
      </c>
      <c r="I225" s="110"/>
      <c r="J225" s="99"/>
      <c r="K225" s="99"/>
      <c r="L225" s="99"/>
    </row>
    <row r="226" spans="1:12" ht="36" x14ac:dyDescent="0.35">
      <c r="A226" s="109" t="s">
        <v>439</v>
      </c>
      <c r="B226" s="148" t="s">
        <v>440</v>
      </c>
      <c r="C226" s="110">
        <v>826</v>
      </c>
      <c r="D226" s="99">
        <v>578</v>
      </c>
      <c r="E226" s="99">
        <v>413</v>
      </c>
      <c r="F226" s="99"/>
      <c r="G226" s="146" t="s">
        <v>216</v>
      </c>
      <c r="H226" s="153" t="s">
        <v>440</v>
      </c>
      <c r="I226" s="110">
        <v>826</v>
      </c>
      <c r="J226" s="99">
        <v>578</v>
      </c>
      <c r="K226" s="99">
        <v>413</v>
      </c>
      <c r="L226" s="99"/>
    </row>
    <row r="227" spans="1:12" ht="36" x14ac:dyDescent="0.35">
      <c r="A227" s="109" t="s">
        <v>441</v>
      </c>
      <c r="B227" s="148" t="s">
        <v>442</v>
      </c>
      <c r="C227" s="110">
        <v>711</v>
      </c>
      <c r="D227" s="99">
        <v>502</v>
      </c>
      <c r="E227" s="99">
        <v>334</v>
      </c>
      <c r="F227" s="99"/>
      <c r="G227" s="107" t="s">
        <v>218</v>
      </c>
      <c r="H227" s="108" t="s">
        <v>442</v>
      </c>
      <c r="I227" s="110">
        <v>711</v>
      </c>
      <c r="J227" s="99">
        <v>502</v>
      </c>
      <c r="K227" s="99">
        <v>334</v>
      </c>
      <c r="L227" s="99"/>
    </row>
    <row r="228" spans="1:12" x14ac:dyDescent="0.35">
      <c r="A228" s="109" t="s">
        <v>443</v>
      </c>
      <c r="B228" s="148" t="s">
        <v>444</v>
      </c>
      <c r="C228" s="110">
        <v>609</v>
      </c>
      <c r="D228" s="99">
        <v>406</v>
      </c>
      <c r="E228" s="99">
        <v>325</v>
      </c>
      <c r="F228" s="99"/>
      <c r="G228" s="146" t="s">
        <v>896</v>
      </c>
      <c r="H228" s="153" t="s">
        <v>1004</v>
      </c>
      <c r="I228" s="110">
        <v>609</v>
      </c>
      <c r="J228" s="99">
        <v>406</v>
      </c>
      <c r="K228" s="99">
        <v>325</v>
      </c>
      <c r="L228" s="99"/>
    </row>
    <row r="229" spans="1:12" ht="35" x14ac:dyDescent="0.35">
      <c r="A229" s="114">
        <v>9</v>
      </c>
      <c r="B229" s="151" t="s">
        <v>709</v>
      </c>
      <c r="C229" s="110">
        <v>487</v>
      </c>
      <c r="D229" s="99">
        <v>325</v>
      </c>
      <c r="E229" s="99">
        <v>244</v>
      </c>
      <c r="F229" s="99"/>
      <c r="G229" s="107"/>
      <c r="H229" s="108"/>
      <c r="I229" s="110">
        <v>487</v>
      </c>
      <c r="J229" s="99">
        <v>325</v>
      </c>
      <c r="K229" s="99">
        <v>244</v>
      </c>
      <c r="L229" s="99"/>
    </row>
    <row r="230" spans="1:12" x14ac:dyDescent="0.35">
      <c r="A230" s="114">
        <v>10</v>
      </c>
      <c r="B230" s="151" t="s">
        <v>445</v>
      </c>
      <c r="C230" s="110">
        <v>325</v>
      </c>
      <c r="D230" s="99">
        <v>244</v>
      </c>
      <c r="E230" s="99">
        <v>162</v>
      </c>
      <c r="F230" s="99"/>
      <c r="G230" s="107"/>
      <c r="H230" s="108"/>
      <c r="I230" s="110">
        <v>325</v>
      </c>
      <c r="J230" s="99">
        <v>244</v>
      </c>
      <c r="K230" s="99">
        <v>162</v>
      </c>
      <c r="L230" s="99"/>
    </row>
    <row r="231" spans="1:12" ht="36" x14ac:dyDescent="0.35">
      <c r="A231" s="114">
        <v>11</v>
      </c>
      <c r="B231" s="151" t="s">
        <v>710</v>
      </c>
      <c r="C231" s="110">
        <v>974</v>
      </c>
      <c r="D231" s="99">
        <v>487</v>
      </c>
      <c r="E231" s="99">
        <v>325</v>
      </c>
      <c r="F231" s="99"/>
      <c r="G231" s="146">
        <v>6</v>
      </c>
      <c r="H231" s="153" t="s">
        <v>1005</v>
      </c>
      <c r="I231" s="110">
        <v>974</v>
      </c>
      <c r="J231" s="99">
        <v>487</v>
      </c>
      <c r="K231" s="99">
        <v>325</v>
      </c>
      <c r="L231" s="99"/>
    </row>
    <row r="232" spans="1:12" ht="35" x14ac:dyDescent="0.35">
      <c r="A232" s="114">
        <v>12</v>
      </c>
      <c r="B232" s="151" t="s">
        <v>427</v>
      </c>
      <c r="C232" s="110">
        <v>2274</v>
      </c>
      <c r="D232" s="106">
        <v>1137</v>
      </c>
      <c r="E232" s="99">
        <v>650</v>
      </c>
      <c r="F232" s="99"/>
      <c r="G232" s="107"/>
      <c r="H232" s="108"/>
      <c r="I232" s="110">
        <v>2274</v>
      </c>
      <c r="J232" s="106">
        <v>1137</v>
      </c>
      <c r="K232" s="99">
        <v>650</v>
      </c>
      <c r="L232" s="99"/>
    </row>
    <row r="233" spans="1:12" x14ac:dyDescent="0.35">
      <c r="A233" s="114">
        <v>1</v>
      </c>
      <c r="B233" s="151" t="s">
        <v>434</v>
      </c>
      <c r="C233" s="110"/>
      <c r="D233" s="99"/>
      <c r="E233" s="99"/>
      <c r="F233" s="99"/>
      <c r="G233" s="107">
        <v>7</v>
      </c>
      <c r="H233" s="108" t="s">
        <v>1006</v>
      </c>
      <c r="I233" s="110"/>
      <c r="J233" s="99"/>
      <c r="K233" s="99"/>
      <c r="L233" s="99"/>
    </row>
    <row r="234" spans="1:12" x14ac:dyDescent="0.35">
      <c r="A234" s="109" t="s">
        <v>7</v>
      </c>
      <c r="B234" s="148" t="s">
        <v>435</v>
      </c>
      <c r="C234" s="110">
        <v>731</v>
      </c>
      <c r="D234" s="99">
        <v>487</v>
      </c>
      <c r="E234" s="99">
        <v>325</v>
      </c>
      <c r="F234" s="99"/>
      <c r="G234" s="107" t="s">
        <v>897</v>
      </c>
      <c r="H234" s="108" t="s">
        <v>435</v>
      </c>
      <c r="I234" s="110">
        <v>731</v>
      </c>
      <c r="J234" s="99">
        <v>487</v>
      </c>
      <c r="K234" s="99">
        <v>325</v>
      </c>
      <c r="L234" s="99"/>
    </row>
    <row r="235" spans="1:12" x14ac:dyDescent="0.35">
      <c r="A235" s="109" t="s">
        <v>8</v>
      </c>
      <c r="B235" s="148" t="s">
        <v>702</v>
      </c>
      <c r="C235" s="110">
        <v>568</v>
      </c>
      <c r="D235" s="99">
        <v>406</v>
      </c>
      <c r="E235" s="99">
        <v>244</v>
      </c>
      <c r="F235" s="99"/>
      <c r="G235" s="107" t="s">
        <v>898</v>
      </c>
      <c r="H235" s="108" t="s">
        <v>899</v>
      </c>
      <c r="I235" s="110">
        <v>568</v>
      </c>
      <c r="J235" s="99">
        <v>406</v>
      </c>
      <c r="K235" s="99">
        <v>244</v>
      </c>
      <c r="L235" s="99"/>
    </row>
    <row r="236" spans="1:12" ht="36" x14ac:dyDescent="0.35">
      <c r="A236" s="114">
        <v>2</v>
      </c>
      <c r="B236" s="151" t="s">
        <v>703</v>
      </c>
      <c r="C236" s="110">
        <v>487</v>
      </c>
      <c r="D236" s="99">
        <v>325</v>
      </c>
      <c r="E236" s="99">
        <v>244</v>
      </c>
      <c r="F236" s="99"/>
      <c r="G236" s="107">
        <v>8</v>
      </c>
      <c r="H236" s="104" t="s">
        <v>1034</v>
      </c>
      <c r="I236" s="110">
        <v>487</v>
      </c>
      <c r="J236" s="99">
        <v>325</v>
      </c>
      <c r="K236" s="99">
        <v>244</v>
      </c>
      <c r="L236" s="99"/>
    </row>
    <row r="237" spans="1:12" x14ac:dyDescent="0.35">
      <c r="A237" s="114">
        <v>3</v>
      </c>
      <c r="B237" s="151" t="s">
        <v>704</v>
      </c>
      <c r="C237" s="110">
        <v>325</v>
      </c>
      <c r="D237" s="99">
        <v>244</v>
      </c>
      <c r="E237" s="99">
        <v>162</v>
      </c>
      <c r="F237" s="99"/>
      <c r="G237" s="107">
        <v>9</v>
      </c>
      <c r="H237" s="104" t="s">
        <v>1035</v>
      </c>
      <c r="I237" s="110">
        <v>325</v>
      </c>
      <c r="J237" s="99">
        <v>244</v>
      </c>
      <c r="K237" s="99">
        <v>162</v>
      </c>
      <c r="L237" s="99"/>
    </row>
  </sheetData>
  <mergeCells count="3">
    <mergeCell ref="A1:E1"/>
    <mergeCell ref="G1:K1"/>
    <mergeCell ref="G2:K2"/>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P255"/>
  <sheetViews>
    <sheetView zoomScale="55" zoomScaleNormal="55" zoomScalePageLayoutView="85" workbookViewId="0">
      <pane ySplit="6" topLeftCell="A153" activePane="bottomLeft" state="frozen"/>
      <selection activeCell="G11" sqref="G11"/>
      <selection pane="bottomLeft" activeCell="S156" sqref="S156"/>
    </sheetView>
  </sheetViews>
  <sheetFormatPr defaultColWidth="10" defaultRowHeight="18" x14ac:dyDescent="0.35"/>
  <cols>
    <col min="1" max="1" width="9.36328125" style="2" customWidth="1"/>
    <col min="2" max="2" width="71.453125" style="2" customWidth="1"/>
    <col min="3" max="6" width="10.54296875" style="13" customWidth="1"/>
    <col min="7" max="7" width="7.54296875" style="13" bestFit="1" customWidth="1"/>
    <col min="8" max="8" width="58.6328125" style="14" customWidth="1"/>
    <col min="9" max="12" width="12" style="15" customWidth="1"/>
    <col min="13" max="16" width="12.54296875" style="16" hidden="1" customWidth="1"/>
    <col min="17" max="41" width="10" style="2" customWidth="1"/>
    <col min="42" max="216" width="10" style="2"/>
    <col min="217" max="217" width="8.08984375" style="2" customWidth="1"/>
    <col min="218" max="218" width="51.54296875" style="2" customWidth="1"/>
    <col min="219" max="221" width="10.54296875" style="2" customWidth="1"/>
    <col min="222" max="222" width="9.453125" style="2" customWidth="1"/>
    <col min="223" max="223" width="8.08984375" style="2" customWidth="1"/>
    <col min="224" max="224" width="51.36328125" style="2" customWidth="1"/>
    <col min="225" max="225" width="11.6328125" style="2" customWidth="1"/>
    <col min="226" max="226" width="10.453125" style="2" customWidth="1"/>
    <col min="227" max="227" width="10.54296875" style="2" customWidth="1"/>
    <col min="228" max="228" width="9.54296875" style="2" customWidth="1"/>
    <col min="229" max="229" width="37.08984375" style="2" customWidth="1"/>
    <col min="230" max="230" width="10" style="2" customWidth="1"/>
    <col min="231" max="233" width="8.6328125" style="2" customWidth="1"/>
    <col min="234" max="234" width="28" style="2" customWidth="1"/>
    <col min="235" max="472" width="10" style="2"/>
    <col min="473" max="473" width="8.08984375" style="2" customWidth="1"/>
    <col min="474" max="474" width="51.54296875" style="2" customWidth="1"/>
    <col min="475" max="477" width="10.54296875" style="2" customWidth="1"/>
    <col min="478" max="478" width="9.453125" style="2" customWidth="1"/>
    <col min="479" max="479" width="8.08984375" style="2" customWidth="1"/>
    <col min="480" max="480" width="51.36328125" style="2" customWidth="1"/>
    <col min="481" max="481" width="11.6328125" style="2" customWidth="1"/>
    <col min="482" max="482" width="10.453125" style="2" customWidth="1"/>
    <col min="483" max="483" width="10.54296875" style="2" customWidth="1"/>
    <col min="484" max="484" width="9.54296875" style="2" customWidth="1"/>
    <col min="485" max="485" width="37.08984375" style="2" customWidth="1"/>
    <col min="486" max="486" width="10" style="2" customWidth="1"/>
    <col min="487" max="489" width="8.6328125" style="2" customWidth="1"/>
    <col min="490" max="490" width="28" style="2" customWidth="1"/>
    <col min="491" max="728" width="10" style="2"/>
    <col min="729" max="729" width="8.08984375" style="2" customWidth="1"/>
    <col min="730" max="730" width="51.54296875" style="2" customWidth="1"/>
    <col min="731" max="733" width="10.54296875" style="2" customWidth="1"/>
    <col min="734" max="734" width="9.453125" style="2" customWidth="1"/>
    <col min="735" max="735" width="8.08984375" style="2" customWidth="1"/>
    <col min="736" max="736" width="51.36328125" style="2" customWidth="1"/>
    <col min="737" max="737" width="11.6328125" style="2" customWidth="1"/>
    <col min="738" max="738" width="10.453125" style="2" customWidth="1"/>
    <col min="739" max="739" width="10.54296875" style="2" customWidth="1"/>
    <col min="740" max="740" width="9.54296875" style="2" customWidth="1"/>
    <col min="741" max="741" width="37.08984375" style="2" customWidth="1"/>
    <col min="742" max="742" width="10" style="2" customWidth="1"/>
    <col min="743" max="745" width="8.6328125" style="2" customWidth="1"/>
    <col min="746" max="746" width="28" style="2" customWidth="1"/>
    <col min="747" max="984" width="10" style="2"/>
    <col min="985" max="985" width="8.08984375" style="2" customWidth="1"/>
    <col min="986" max="986" width="51.54296875" style="2" customWidth="1"/>
    <col min="987" max="989" width="10.54296875" style="2" customWidth="1"/>
    <col min="990" max="990" width="9.453125" style="2" customWidth="1"/>
    <col min="991" max="991" width="8.08984375" style="2" customWidth="1"/>
    <col min="992" max="992" width="51.36328125" style="2" customWidth="1"/>
    <col min="993" max="993" width="11.6328125" style="2" customWidth="1"/>
    <col min="994" max="994" width="10.453125" style="2" customWidth="1"/>
    <col min="995" max="995" width="10.54296875" style="2" customWidth="1"/>
    <col min="996" max="996" width="9.54296875" style="2" customWidth="1"/>
    <col min="997" max="997" width="37.08984375" style="2" customWidth="1"/>
    <col min="998" max="998" width="10" style="2" customWidth="1"/>
    <col min="999" max="1001" width="8.6328125" style="2" customWidth="1"/>
    <col min="1002" max="1002" width="28" style="2" customWidth="1"/>
    <col min="1003" max="1240" width="10" style="2"/>
    <col min="1241" max="1241" width="8.08984375" style="2" customWidth="1"/>
    <col min="1242" max="1242" width="51.54296875" style="2" customWidth="1"/>
    <col min="1243" max="1245" width="10.54296875" style="2" customWidth="1"/>
    <col min="1246" max="1246" width="9.453125" style="2" customWidth="1"/>
    <col min="1247" max="1247" width="8.08984375" style="2" customWidth="1"/>
    <col min="1248" max="1248" width="51.36328125" style="2" customWidth="1"/>
    <col min="1249" max="1249" width="11.6328125" style="2" customWidth="1"/>
    <col min="1250" max="1250" width="10.453125" style="2" customWidth="1"/>
    <col min="1251" max="1251" width="10.54296875" style="2" customWidth="1"/>
    <col min="1252" max="1252" width="9.54296875" style="2" customWidth="1"/>
    <col min="1253" max="1253" width="37.08984375" style="2" customWidth="1"/>
    <col min="1254" max="1254" width="10" style="2" customWidth="1"/>
    <col min="1255" max="1257" width="8.6328125" style="2" customWidth="1"/>
    <col min="1258" max="1258" width="28" style="2" customWidth="1"/>
    <col min="1259" max="1496" width="10" style="2"/>
    <col min="1497" max="1497" width="8.08984375" style="2" customWidth="1"/>
    <col min="1498" max="1498" width="51.54296875" style="2" customWidth="1"/>
    <col min="1499" max="1501" width="10.54296875" style="2" customWidth="1"/>
    <col min="1502" max="1502" width="9.453125" style="2" customWidth="1"/>
    <col min="1503" max="1503" width="8.08984375" style="2" customWidth="1"/>
    <col min="1504" max="1504" width="51.36328125" style="2" customWidth="1"/>
    <col min="1505" max="1505" width="11.6328125" style="2" customWidth="1"/>
    <col min="1506" max="1506" width="10.453125" style="2" customWidth="1"/>
    <col min="1507" max="1507" width="10.54296875" style="2" customWidth="1"/>
    <col min="1508" max="1508" width="9.54296875" style="2" customWidth="1"/>
    <col min="1509" max="1509" width="37.08984375" style="2" customWidth="1"/>
    <col min="1510" max="1510" width="10" style="2" customWidth="1"/>
    <col min="1511" max="1513" width="8.6328125" style="2" customWidth="1"/>
    <col min="1514" max="1514" width="28" style="2" customWidth="1"/>
    <col min="1515" max="1752" width="10" style="2"/>
    <col min="1753" max="1753" width="8.08984375" style="2" customWidth="1"/>
    <col min="1754" max="1754" width="51.54296875" style="2" customWidth="1"/>
    <col min="1755" max="1757" width="10.54296875" style="2" customWidth="1"/>
    <col min="1758" max="1758" width="9.453125" style="2" customWidth="1"/>
    <col min="1759" max="1759" width="8.08984375" style="2" customWidth="1"/>
    <col min="1760" max="1760" width="51.36328125" style="2" customWidth="1"/>
    <col min="1761" max="1761" width="11.6328125" style="2" customWidth="1"/>
    <col min="1762" max="1762" width="10.453125" style="2" customWidth="1"/>
    <col min="1763" max="1763" width="10.54296875" style="2" customWidth="1"/>
    <col min="1764" max="1764" width="9.54296875" style="2" customWidth="1"/>
    <col min="1765" max="1765" width="37.08984375" style="2" customWidth="1"/>
    <col min="1766" max="1766" width="10" style="2" customWidth="1"/>
    <col min="1767" max="1769" width="8.6328125" style="2" customWidth="1"/>
    <col min="1770" max="1770" width="28" style="2" customWidth="1"/>
    <col min="1771" max="2008" width="10" style="2"/>
    <col min="2009" max="2009" width="8.08984375" style="2" customWidth="1"/>
    <col min="2010" max="2010" width="51.54296875" style="2" customWidth="1"/>
    <col min="2011" max="2013" width="10.54296875" style="2" customWidth="1"/>
    <col min="2014" max="2014" width="9.453125" style="2" customWidth="1"/>
    <col min="2015" max="2015" width="8.08984375" style="2" customWidth="1"/>
    <col min="2016" max="2016" width="51.36328125" style="2" customWidth="1"/>
    <col min="2017" max="2017" width="11.6328125" style="2" customWidth="1"/>
    <col min="2018" max="2018" width="10.453125" style="2" customWidth="1"/>
    <col min="2019" max="2019" width="10.54296875" style="2" customWidth="1"/>
    <col min="2020" max="2020" width="9.54296875" style="2" customWidth="1"/>
    <col min="2021" max="2021" width="37.08984375" style="2" customWidth="1"/>
    <col min="2022" max="2022" width="10" style="2" customWidth="1"/>
    <col min="2023" max="2025" width="8.6328125" style="2" customWidth="1"/>
    <col min="2026" max="2026" width="28" style="2" customWidth="1"/>
    <col min="2027" max="2264" width="10" style="2"/>
    <col min="2265" max="2265" width="8.08984375" style="2" customWidth="1"/>
    <col min="2266" max="2266" width="51.54296875" style="2" customWidth="1"/>
    <col min="2267" max="2269" width="10.54296875" style="2" customWidth="1"/>
    <col min="2270" max="2270" width="9.453125" style="2" customWidth="1"/>
    <col min="2271" max="2271" width="8.08984375" style="2" customWidth="1"/>
    <col min="2272" max="2272" width="51.36328125" style="2" customWidth="1"/>
    <col min="2273" max="2273" width="11.6328125" style="2" customWidth="1"/>
    <col min="2274" max="2274" width="10.453125" style="2" customWidth="1"/>
    <col min="2275" max="2275" width="10.54296875" style="2" customWidth="1"/>
    <col min="2276" max="2276" width="9.54296875" style="2" customWidth="1"/>
    <col min="2277" max="2277" width="37.08984375" style="2" customWidth="1"/>
    <col min="2278" max="2278" width="10" style="2" customWidth="1"/>
    <col min="2279" max="2281" width="8.6328125" style="2" customWidth="1"/>
    <col min="2282" max="2282" width="28" style="2" customWidth="1"/>
    <col min="2283" max="2520" width="10" style="2"/>
    <col min="2521" max="2521" width="8.08984375" style="2" customWidth="1"/>
    <col min="2522" max="2522" width="51.54296875" style="2" customWidth="1"/>
    <col min="2523" max="2525" width="10.54296875" style="2" customWidth="1"/>
    <col min="2526" max="2526" width="9.453125" style="2" customWidth="1"/>
    <col min="2527" max="2527" width="8.08984375" style="2" customWidth="1"/>
    <col min="2528" max="2528" width="51.36328125" style="2" customWidth="1"/>
    <col min="2529" max="2529" width="11.6328125" style="2" customWidth="1"/>
    <col min="2530" max="2530" width="10.453125" style="2" customWidth="1"/>
    <col min="2531" max="2531" width="10.54296875" style="2" customWidth="1"/>
    <col min="2532" max="2532" width="9.54296875" style="2" customWidth="1"/>
    <col min="2533" max="2533" width="37.08984375" style="2" customWidth="1"/>
    <col min="2534" max="2534" width="10" style="2" customWidth="1"/>
    <col min="2535" max="2537" width="8.6328125" style="2" customWidth="1"/>
    <col min="2538" max="2538" width="28" style="2" customWidth="1"/>
    <col min="2539" max="2776" width="10" style="2"/>
    <col min="2777" max="2777" width="8.08984375" style="2" customWidth="1"/>
    <col min="2778" max="2778" width="51.54296875" style="2" customWidth="1"/>
    <col min="2779" max="2781" width="10.54296875" style="2" customWidth="1"/>
    <col min="2782" max="2782" width="9.453125" style="2" customWidth="1"/>
    <col min="2783" max="2783" width="8.08984375" style="2" customWidth="1"/>
    <col min="2784" max="2784" width="51.36328125" style="2" customWidth="1"/>
    <col min="2785" max="2785" width="11.6328125" style="2" customWidth="1"/>
    <col min="2786" max="2786" width="10.453125" style="2" customWidth="1"/>
    <col min="2787" max="2787" width="10.54296875" style="2" customWidth="1"/>
    <col min="2788" max="2788" width="9.54296875" style="2" customWidth="1"/>
    <col min="2789" max="2789" width="37.08984375" style="2" customWidth="1"/>
    <col min="2790" max="2790" width="10" style="2" customWidth="1"/>
    <col min="2791" max="2793" width="8.6328125" style="2" customWidth="1"/>
    <col min="2794" max="2794" width="28" style="2" customWidth="1"/>
    <col min="2795" max="3032" width="10" style="2"/>
    <col min="3033" max="3033" width="8.08984375" style="2" customWidth="1"/>
    <col min="3034" max="3034" width="51.54296875" style="2" customWidth="1"/>
    <col min="3035" max="3037" width="10.54296875" style="2" customWidth="1"/>
    <col min="3038" max="3038" width="9.453125" style="2" customWidth="1"/>
    <col min="3039" max="3039" width="8.08984375" style="2" customWidth="1"/>
    <col min="3040" max="3040" width="51.36328125" style="2" customWidth="1"/>
    <col min="3041" max="3041" width="11.6328125" style="2" customWidth="1"/>
    <col min="3042" max="3042" width="10.453125" style="2" customWidth="1"/>
    <col min="3043" max="3043" width="10.54296875" style="2" customWidth="1"/>
    <col min="3044" max="3044" width="9.54296875" style="2" customWidth="1"/>
    <col min="3045" max="3045" width="37.08984375" style="2" customWidth="1"/>
    <col min="3046" max="3046" width="10" style="2" customWidth="1"/>
    <col min="3047" max="3049" width="8.6328125" style="2" customWidth="1"/>
    <col min="3050" max="3050" width="28" style="2" customWidth="1"/>
    <col min="3051" max="3288" width="10" style="2"/>
    <col min="3289" max="3289" width="8.08984375" style="2" customWidth="1"/>
    <col min="3290" max="3290" width="51.54296875" style="2" customWidth="1"/>
    <col min="3291" max="3293" width="10.54296875" style="2" customWidth="1"/>
    <col min="3294" max="3294" width="9.453125" style="2" customWidth="1"/>
    <col min="3295" max="3295" width="8.08984375" style="2" customWidth="1"/>
    <col min="3296" max="3296" width="51.36328125" style="2" customWidth="1"/>
    <col min="3297" max="3297" width="11.6328125" style="2" customWidth="1"/>
    <col min="3298" max="3298" width="10.453125" style="2" customWidth="1"/>
    <col min="3299" max="3299" width="10.54296875" style="2" customWidth="1"/>
    <col min="3300" max="3300" width="9.54296875" style="2" customWidth="1"/>
    <col min="3301" max="3301" width="37.08984375" style="2" customWidth="1"/>
    <col min="3302" max="3302" width="10" style="2" customWidth="1"/>
    <col min="3303" max="3305" width="8.6328125" style="2" customWidth="1"/>
    <col min="3306" max="3306" width="28" style="2" customWidth="1"/>
    <col min="3307" max="3544" width="10" style="2"/>
    <col min="3545" max="3545" width="8.08984375" style="2" customWidth="1"/>
    <col min="3546" max="3546" width="51.54296875" style="2" customWidth="1"/>
    <col min="3547" max="3549" width="10.54296875" style="2" customWidth="1"/>
    <col min="3550" max="3550" width="9.453125" style="2" customWidth="1"/>
    <col min="3551" max="3551" width="8.08984375" style="2" customWidth="1"/>
    <col min="3552" max="3552" width="51.36328125" style="2" customWidth="1"/>
    <col min="3553" max="3553" width="11.6328125" style="2" customWidth="1"/>
    <col min="3554" max="3554" width="10.453125" style="2" customWidth="1"/>
    <col min="3555" max="3555" width="10.54296875" style="2" customWidth="1"/>
    <col min="3556" max="3556" width="9.54296875" style="2" customWidth="1"/>
    <col min="3557" max="3557" width="37.08984375" style="2" customWidth="1"/>
    <col min="3558" max="3558" width="10" style="2" customWidth="1"/>
    <col min="3559" max="3561" width="8.6328125" style="2" customWidth="1"/>
    <col min="3562" max="3562" width="28" style="2" customWidth="1"/>
    <col min="3563" max="3800" width="10" style="2"/>
    <col min="3801" max="3801" width="8.08984375" style="2" customWidth="1"/>
    <col min="3802" max="3802" width="51.54296875" style="2" customWidth="1"/>
    <col min="3803" max="3805" width="10.54296875" style="2" customWidth="1"/>
    <col min="3806" max="3806" width="9.453125" style="2" customWidth="1"/>
    <col min="3807" max="3807" width="8.08984375" style="2" customWidth="1"/>
    <col min="3808" max="3808" width="51.36328125" style="2" customWidth="1"/>
    <col min="3809" max="3809" width="11.6328125" style="2" customWidth="1"/>
    <col min="3810" max="3810" width="10.453125" style="2" customWidth="1"/>
    <col min="3811" max="3811" width="10.54296875" style="2" customWidth="1"/>
    <col min="3812" max="3812" width="9.54296875" style="2" customWidth="1"/>
    <col min="3813" max="3813" width="37.08984375" style="2" customWidth="1"/>
    <col min="3814" max="3814" width="10" style="2" customWidth="1"/>
    <col min="3815" max="3817" width="8.6328125" style="2" customWidth="1"/>
    <col min="3818" max="3818" width="28" style="2" customWidth="1"/>
    <col min="3819" max="4056" width="10" style="2"/>
    <col min="4057" max="4057" width="8.08984375" style="2" customWidth="1"/>
    <col min="4058" max="4058" width="51.54296875" style="2" customWidth="1"/>
    <col min="4059" max="4061" width="10.54296875" style="2" customWidth="1"/>
    <col min="4062" max="4062" width="9.453125" style="2" customWidth="1"/>
    <col min="4063" max="4063" width="8.08984375" style="2" customWidth="1"/>
    <col min="4064" max="4064" width="51.36328125" style="2" customWidth="1"/>
    <col min="4065" max="4065" width="11.6328125" style="2" customWidth="1"/>
    <col min="4066" max="4066" width="10.453125" style="2" customWidth="1"/>
    <col min="4067" max="4067" width="10.54296875" style="2" customWidth="1"/>
    <col min="4068" max="4068" width="9.54296875" style="2" customWidth="1"/>
    <col min="4069" max="4069" width="37.08984375" style="2" customWidth="1"/>
    <col min="4070" max="4070" width="10" style="2" customWidth="1"/>
    <col min="4071" max="4073" width="8.6328125" style="2" customWidth="1"/>
    <col min="4074" max="4074" width="28" style="2" customWidth="1"/>
    <col min="4075" max="4312" width="10" style="2"/>
    <col min="4313" max="4313" width="8.08984375" style="2" customWidth="1"/>
    <col min="4314" max="4314" width="51.54296875" style="2" customWidth="1"/>
    <col min="4315" max="4317" width="10.54296875" style="2" customWidth="1"/>
    <col min="4318" max="4318" width="9.453125" style="2" customWidth="1"/>
    <col min="4319" max="4319" width="8.08984375" style="2" customWidth="1"/>
    <col min="4320" max="4320" width="51.36328125" style="2" customWidth="1"/>
    <col min="4321" max="4321" width="11.6328125" style="2" customWidth="1"/>
    <col min="4322" max="4322" width="10.453125" style="2" customWidth="1"/>
    <col min="4323" max="4323" width="10.54296875" style="2" customWidth="1"/>
    <col min="4324" max="4324" width="9.54296875" style="2" customWidth="1"/>
    <col min="4325" max="4325" width="37.08984375" style="2" customWidth="1"/>
    <col min="4326" max="4326" width="10" style="2" customWidth="1"/>
    <col min="4327" max="4329" width="8.6328125" style="2" customWidth="1"/>
    <col min="4330" max="4330" width="28" style="2" customWidth="1"/>
    <col min="4331" max="4568" width="10" style="2"/>
    <col min="4569" max="4569" width="8.08984375" style="2" customWidth="1"/>
    <col min="4570" max="4570" width="51.54296875" style="2" customWidth="1"/>
    <col min="4571" max="4573" width="10.54296875" style="2" customWidth="1"/>
    <col min="4574" max="4574" width="9.453125" style="2" customWidth="1"/>
    <col min="4575" max="4575" width="8.08984375" style="2" customWidth="1"/>
    <col min="4576" max="4576" width="51.36328125" style="2" customWidth="1"/>
    <col min="4577" max="4577" width="11.6328125" style="2" customWidth="1"/>
    <col min="4578" max="4578" width="10.453125" style="2" customWidth="1"/>
    <col min="4579" max="4579" width="10.54296875" style="2" customWidth="1"/>
    <col min="4580" max="4580" width="9.54296875" style="2" customWidth="1"/>
    <col min="4581" max="4581" width="37.08984375" style="2" customWidth="1"/>
    <col min="4582" max="4582" width="10" style="2" customWidth="1"/>
    <col min="4583" max="4585" width="8.6328125" style="2" customWidth="1"/>
    <col min="4586" max="4586" width="28" style="2" customWidth="1"/>
    <col min="4587" max="4824" width="10" style="2"/>
    <col min="4825" max="4825" width="8.08984375" style="2" customWidth="1"/>
    <col min="4826" max="4826" width="51.54296875" style="2" customWidth="1"/>
    <col min="4827" max="4829" width="10.54296875" style="2" customWidth="1"/>
    <col min="4830" max="4830" width="9.453125" style="2" customWidth="1"/>
    <col min="4831" max="4831" width="8.08984375" style="2" customWidth="1"/>
    <col min="4832" max="4832" width="51.36328125" style="2" customWidth="1"/>
    <col min="4833" max="4833" width="11.6328125" style="2" customWidth="1"/>
    <col min="4834" max="4834" width="10.453125" style="2" customWidth="1"/>
    <col min="4835" max="4835" width="10.54296875" style="2" customWidth="1"/>
    <col min="4836" max="4836" width="9.54296875" style="2" customWidth="1"/>
    <col min="4837" max="4837" width="37.08984375" style="2" customWidth="1"/>
    <col min="4838" max="4838" width="10" style="2" customWidth="1"/>
    <col min="4839" max="4841" width="8.6328125" style="2" customWidth="1"/>
    <col min="4842" max="4842" width="28" style="2" customWidth="1"/>
    <col min="4843" max="5080" width="10" style="2"/>
    <col min="5081" max="5081" width="8.08984375" style="2" customWidth="1"/>
    <col min="5082" max="5082" width="51.54296875" style="2" customWidth="1"/>
    <col min="5083" max="5085" width="10.54296875" style="2" customWidth="1"/>
    <col min="5086" max="5086" width="9.453125" style="2" customWidth="1"/>
    <col min="5087" max="5087" width="8.08984375" style="2" customWidth="1"/>
    <col min="5088" max="5088" width="51.36328125" style="2" customWidth="1"/>
    <col min="5089" max="5089" width="11.6328125" style="2" customWidth="1"/>
    <col min="5090" max="5090" width="10.453125" style="2" customWidth="1"/>
    <col min="5091" max="5091" width="10.54296875" style="2" customWidth="1"/>
    <col min="5092" max="5092" width="9.54296875" style="2" customWidth="1"/>
    <col min="5093" max="5093" width="37.08984375" style="2" customWidth="1"/>
    <col min="5094" max="5094" width="10" style="2" customWidth="1"/>
    <col min="5095" max="5097" width="8.6328125" style="2" customWidth="1"/>
    <col min="5098" max="5098" width="28" style="2" customWidth="1"/>
    <col min="5099" max="5336" width="10" style="2"/>
    <col min="5337" max="5337" width="8.08984375" style="2" customWidth="1"/>
    <col min="5338" max="5338" width="51.54296875" style="2" customWidth="1"/>
    <col min="5339" max="5341" width="10.54296875" style="2" customWidth="1"/>
    <col min="5342" max="5342" width="9.453125" style="2" customWidth="1"/>
    <col min="5343" max="5343" width="8.08984375" style="2" customWidth="1"/>
    <col min="5344" max="5344" width="51.36328125" style="2" customWidth="1"/>
    <col min="5345" max="5345" width="11.6328125" style="2" customWidth="1"/>
    <col min="5346" max="5346" width="10.453125" style="2" customWidth="1"/>
    <col min="5347" max="5347" width="10.54296875" style="2" customWidth="1"/>
    <col min="5348" max="5348" width="9.54296875" style="2" customWidth="1"/>
    <col min="5349" max="5349" width="37.08984375" style="2" customWidth="1"/>
    <col min="5350" max="5350" width="10" style="2" customWidth="1"/>
    <col min="5351" max="5353" width="8.6328125" style="2" customWidth="1"/>
    <col min="5354" max="5354" width="28" style="2" customWidth="1"/>
    <col min="5355" max="5592" width="10" style="2"/>
    <col min="5593" max="5593" width="8.08984375" style="2" customWidth="1"/>
    <col min="5594" max="5594" width="51.54296875" style="2" customWidth="1"/>
    <col min="5595" max="5597" width="10.54296875" style="2" customWidth="1"/>
    <col min="5598" max="5598" width="9.453125" style="2" customWidth="1"/>
    <col min="5599" max="5599" width="8.08984375" style="2" customWidth="1"/>
    <col min="5600" max="5600" width="51.36328125" style="2" customWidth="1"/>
    <col min="5601" max="5601" width="11.6328125" style="2" customWidth="1"/>
    <col min="5602" max="5602" width="10.453125" style="2" customWidth="1"/>
    <col min="5603" max="5603" width="10.54296875" style="2" customWidth="1"/>
    <col min="5604" max="5604" width="9.54296875" style="2" customWidth="1"/>
    <col min="5605" max="5605" width="37.08984375" style="2" customWidth="1"/>
    <col min="5606" max="5606" width="10" style="2" customWidth="1"/>
    <col min="5607" max="5609" width="8.6328125" style="2" customWidth="1"/>
    <col min="5610" max="5610" width="28" style="2" customWidth="1"/>
    <col min="5611" max="5848" width="10" style="2"/>
    <col min="5849" max="5849" width="8.08984375" style="2" customWidth="1"/>
    <col min="5850" max="5850" width="51.54296875" style="2" customWidth="1"/>
    <col min="5851" max="5853" width="10.54296875" style="2" customWidth="1"/>
    <col min="5854" max="5854" width="9.453125" style="2" customWidth="1"/>
    <col min="5855" max="5855" width="8.08984375" style="2" customWidth="1"/>
    <col min="5856" max="5856" width="51.36328125" style="2" customWidth="1"/>
    <col min="5857" max="5857" width="11.6328125" style="2" customWidth="1"/>
    <col min="5858" max="5858" width="10.453125" style="2" customWidth="1"/>
    <col min="5859" max="5859" width="10.54296875" style="2" customWidth="1"/>
    <col min="5860" max="5860" width="9.54296875" style="2" customWidth="1"/>
    <col min="5861" max="5861" width="37.08984375" style="2" customWidth="1"/>
    <col min="5862" max="5862" width="10" style="2" customWidth="1"/>
    <col min="5863" max="5865" width="8.6328125" style="2" customWidth="1"/>
    <col min="5866" max="5866" width="28" style="2" customWidth="1"/>
    <col min="5867" max="6104" width="10" style="2"/>
    <col min="6105" max="6105" width="8.08984375" style="2" customWidth="1"/>
    <col min="6106" max="6106" width="51.54296875" style="2" customWidth="1"/>
    <col min="6107" max="6109" width="10.54296875" style="2" customWidth="1"/>
    <col min="6110" max="6110" width="9.453125" style="2" customWidth="1"/>
    <col min="6111" max="6111" width="8.08984375" style="2" customWidth="1"/>
    <col min="6112" max="6112" width="51.36328125" style="2" customWidth="1"/>
    <col min="6113" max="6113" width="11.6328125" style="2" customWidth="1"/>
    <col min="6114" max="6114" width="10.453125" style="2" customWidth="1"/>
    <col min="6115" max="6115" width="10.54296875" style="2" customWidth="1"/>
    <col min="6116" max="6116" width="9.54296875" style="2" customWidth="1"/>
    <col min="6117" max="6117" width="37.08984375" style="2" customWidth="1"/>
    <col min="6118" max="6118" width="10" style="2" customWidth="1"/>
    <col min="6119" max="6121" width="8.6328125" style="2" customWidth="1"/>
    <col min="6122" max="6122" width="28" style="2" customWidth="1"/>
    <col min="6123" max="6360" width="10" style="2"/>
    <col min="6361" max="6361" width="8.08984375" style="2" customWidth="1"/>
    <col min="6362" max="6362" width="51.54296875" style="2" customWidth="1"/>
    <col min="6363" max="6365" width="10.54296875" style="2" customWidth="1"/>
    <col min="6366" max="6366" width="9.453125" style="2" customWidth="1"/>
    <col min="6367" max="6367" width="8.08984375" style="2" customWidth="1"/>
    <col min="6368" max="6368" width="51.36328125" style="2" customWidth="1"/>
    <col min="6369" max="6369" width="11.6328125" style="2" customWidth="1"/>
    <col min="6370" max="6370" width="10.453125" style="2" customWidth="1"/>
    <col min="6371" max="6371" width="10.54296875" style="2" customWidth="1"/>
    <col min="6372" max="6372" width="9.54296875" style="2" customWidth="1"/>
    <col min="6373" max="6373" width="37.08984375" style="2" customWidth="1"/>
    <col min="6374" max="6374" width="10" style="2" customWidth="1"/>
    <col min="6375" max="6377" width="8.6328125" style="2" customWidth="1"/>
    <col min="6378" max="6378" width="28" style="2" customWidth="1"/>
    <col min="6379" max="6616" width="10" style="2"/>
    <col min="6617" max="6617" width="8.08984375" style="2" customWidth="1"/>
    <col min="6618" max="6618" width="51.54296875" style="2" customWidth="1"/>
    <col min="6619" max="6621" width="10.54296875" style="2" customWidth="1"/>
    <col min="6622" max="6622" width="9.453125" style="2" customWidth="1"/>
    <col min="6623" max="6623" width="8.08984375" style="2" customWidth="1"/>
    <col min="6624" max="6624" width="51.36328125" style="2" customWidth="1"/>
    <col min="6625" max="6625" width="11.6328125" style="2" customWidth="1"/>
    <col min="6626" max="6626" width="10.453125" style="2" customWidth="1"/>
    <col min="6627" max="6627" width="10.54296875" style="2" customWidth="1"/>
    <col min="6628" max="6628" width="9.54296875" style="2" customWidth="1"/>
    <col min="6629" max="6629" width="37.08984375" style="2" customWidth="1"/>
    <col min="6630" max="6630" width="10" style="2" customWidth="1"/>
    <col min="6631" max="6633" width="8.6328125" style="2" customWidth="1"/>
    <col min="6634" max="6634" width="28" style="2" customWidth="1"/>
    <col min="6635" max="6872" width="10" style="2"/>
    <col min="6873" max="6873" width="8.08984375" style="2" customWidth="1"/>
    <col min="6874" max="6874" width="51.54296875" style="2" customWidth="1"/>
    <col min="6875" max="6877" width="10.54296875" style="2" customWidth="1"/>
    <col min="6878" max="6878" width="9.453125" style="2" customWidth="1"/>
    <col min="6879" max="6879" width="8.08984375" style="2" customWidth="1"/>
    <col min="6880" max="6880" width="51.36328125" style="2" customWidth="1"/>
    <col min="6881" max="6881" width="11.6328125" style="2" customWidth="1"/>
    <col min="6882" max="6882" width="10.453125" style="2" customWidth="1"/>
    <col min="6883" max="6883" width="10.54296875" style="2" customWidth="1"/>
    <col min="6884" max="6884" width="9.54296875" style="2" customWidth="1"/>
    <col min="6885" max="6885" width="37.08984375" style="2" customWidth="1"/>
    <col min="6886" max="6886" width="10" style="2" customWidth="1"/>
    <col min="6887" max="6889" width="8.6328125" style="2" customWidth="1"/>
    <col min="6890" max="6890" width="28" style="2" customWidth="1"/>
    <col min="6891" max="7128" width="10" style="2"/>
    <col min="7129" max="7129" width="8.08984375" style="2" customWidth="1"/>
    <col min="7130" max="7130" width="51.54296875" style="2" customWidth="1"/>
    <col min="7131" max="7133" width="10.54296875" style="2" customWidth="1"/>
    <col min="7134" max="7134" width="9.453125" style="2" customWidth="1"/>
    <col min="7135" max="7135" width="8.08984375" style="2" customWidth="1"/>
    <col min="7136" max="7136" width="51.36328125" style="2" customWidth="1"/>
    <col min="7137" max="7137" width="11.6328125" style="2" customWidth="1"/>
    <col min="7138" max="7138" width="10.453125" style="2" customWidth="1"/>
    <col min="7139" max="7139" width="10.54296875" style="2" customWidth="1"/>
    <col min="7140" max="7140" width="9.54296875" style="2" customWidth="1"/>
    <col min="7141" max="7141" width="37.08984375" style="2" customWidth="1"/>
    <col min="7142" max="7142" width="10" style="2" customWidth="1"/>
    <col min="7143" max="7145" width="8.6328125" style="2" customWidth="1"/>
    <col min="7146" max="7146" width="28" style="2" customWidth="1"/>
    <col min="7147" max="7384" width="10" style="2"/>
    <col min="7385" max="7385" width="8.08984375" style="2" customWidth="1"/>
    <col min="7386" max="7386" width="51.54296875" style="2" customWidth="1"/>
    <col min="7387" max="7389" width="10.54296875" style="2" customWidth="1"/>
    <col min="7390" max="7390" width="9.453125" style="2" customWidth="1"/>
    <col min="7391" max="7391" width="8.08984375" style="2" customWidth="1"/>
    <col min="7392" max="7392" width="51.36328125" style="2" customWidth="1"/>
    <col min="7393" max="7393" width="11.6328125" style="2" customWidth="1"/>
    <col min="7394" max="7394" width="10.453125" style="2" customWidth="1"/>
    <col min="7395" max="7395" width="10.54296875" style="2" customWidth="1"/>
    <col min="7396" max="7396" width="9.54296875" style="2" customWidth="1"/>
    <col min="7397" max="7397" width="37.08984375" style="2" customWidth="1"/>
    <col min="7398" max="7398" width="10" style="2" customWidth="1"/>
    <col min="7399" max="7401" width="8.6328125" style="2" customWidth="1"/>
    <col min="7402" max="7402" width="28" style="2" customWidth="1"/>
    <col min="7403" max="7640" width="10" style="2"/>
    <col min="7641" max="7641" width="8.08984375" style="2" customWidth="1"/>
    <col min="7642" max="7642" width="51.54296875" style="2" customWidth="1"/>
    <col min="7643" max="7645" width="10.54296875" style="2" customWidth="1"/>
    <col min="7646" max="7646" width="9.453125" style="2" customWidth="1"/>
    <col min="7647" max="7647" width="8.08984375" style="2" customWidth="1"/>
    <col min="7648" max="7648" width="51.36328125" style="2" customWidth="1"/>
    <col min="7649" max="7649" width="11.6328125" style="2" customWidth="1"/>
    <col min="7650" max="7650" width="10.453125" style="2" customWidth="1"/>
    <col min="7651" max="7651" width="10.54296875" style="2" customWidth="1"/>
    <col min="7652" max="7652" width="9.54296875" style="2" customWidth="1"/>
    <col min="7653" max="7653" width="37.08984375" style="2" customWidth="1"/>
    <col min="7654" max="7654" width="10" style="2" customWidth="1"/>
    <col min="7655" max="7657" width="8.6328125" style="2" customWidth="1"/>
    <col min="7658" max="7658" width="28" style="2" customWidth="1"/>
    <col min="7659" max="7896" width="10" style="2"/>
    <col min="7897" max="7897" width="8.08984375" style="2" customWidth="1"/>
    <col min="7898" max="7898" width="51.54296875" style="2" customWidth="1"/>
    <col min="7899" max="7901" width="10.54296875" style="2" customWidth="1"/>
    <col min="7902" max="7902" width="9.453125" style="2" customWidth="1"/>
    <col min="7903" max="7903" width="8.08984375" style="2" customWidth="1"/>
    <col min="7904" max="7904" width="51.36328125" style="2" customWidth="1"/>
    <col min="7905" max="7905" width="11.6328125" style="2" customWidth="1"/>
    <col min="7906" max="7906" width="10.453125" style="2" customWidth="1"/>
    <col min="7907" max="7907" width="10.54296875" style="2" customWidth="1"/>
    <col min="7908" max="7908" width="9.54296875" style="2" customWidth="1"/>
    <col min="7909" max="7909" width="37.08984375" style="2" customWidth="1"/>
    <col min="7910" max="7910" width="10" style="2" customWidth="1"/>
    <col min="7911" max="7913" width="8.6328125" style="2" customWidth="1"/>
    <col min="7914" max="7914" width="28" style="2" customWidth="1"/>
    <col min="7915" max="8152" width="10" style="2"/>
    <col min="8153" max="8153" width="8.08984375" style="2" customWidth="1"/>
    <col min="8154" max="8154" width="51.54296875" style="2" customWidth="1"/>
    <col min="8155" max="8157" width="10.54296875" style="2" customWidth="1"/>
    <col min="8158" max="8158" width="9.453125" style="2" customWidth="1"/>
    <col min="8159" max="8159" width="8.08984375" style="2" customWidth="1"/>
    <col min="8160" max="8160" width="51.36328125" style="2" customWidth="1"/>
    <col min="8161" max="8161" width="11.6328125" style="2" customWidth="1"/>
    <col min="8162" max="8162" width="10.453125" style="2" customWidth="1"/>
    <col min="8163" max="8163" width="10.54296875" style="2" customWidth="1"/>
    <col min="8164" max="8164" width="9.54296875" style="2" customWidth="1"/>
    <col min="8165" max="8165" width="37.08984375" style="2" customWidth="1"/>
    <col min="8166" max="8166" width="10" style="2" customWidth="1"/>
    <col min="8167" max="8169" width="8.6328125" style="2" customWidth="1"/>
    <col min="8170" max="8170" width="28" style="2" customWidth="1"/>
    <col min="8171" max="8408" width="10" style="2"/>
    <col min="8409" max="8409" width="8.08984375" style="2" customWidth="1"/>
    <col min="8410" max="8410" width="51.54296875" style="2" customWidth="1"/>
    <col min="8411" max="8413" width="10.54296875" style="2" customWidth="1"/>
    <col min="8414" max="8414" width="9.453125" style="2" customWidth="1"/>
    <col min="8415" max="8415" width="8.08984375" style="2" customWidth="1"/>
    <col min="8416" max="8416" width="51.36328125" style="2" customWidth="1"/>
    <col min="8417" max="8417" width="11.6328125" style="2" customWidth="1"/>
    <col min="8418" max="8418" width="10.453125" style="2" customWidth="1"/>
    <col min="8419" max="8419" width="10.54296875" style="2" customWidth="1"/>
    <col min="8420" max="8420" width="9.54296875" style="2" customWidth="1"/>
    <col min="8421" max="8421" width="37.08984375" style="2" customWidth="1"/>
    <col min="8422" max="8422" width="10" style="2" customWidth="1"/>
    <col min="8423" max="8425" width="8.6328125" style="2" customWidth="1"/>
    <col min="8426" max="8426" width="28" style="2" customWidth="1"/>
    <col min="8427" max="8664" width="10" style="2"/>
    <col min="8665" max="8665" width="8.08984375" style="2" customWidth="1"/>
    <col min="8666" max="8666" width="51.54296875" style="2" customWidth="1"/>
    <col min="8667" max="8669" width="10.54296875" style="2" customWidth="1"/>
    <col min="8670" max="8670" width="9.453125" style="2" customWidth="1"/>
    <col min="8671" max="8671" width="8.08984375" style="2" customWidth="1"/>
    <col min="8672" max="8672" width="51.36328125" style="2" customWidth="1"/>
    <col min="8673" max="8673" width="11.6328125" style="2" customWidth="1"/>
    <col min="8674" max="8674" width="10.453125" style="2" customWidth="1"/>
    <col min="8675" max="8675" width="10.54296875" style="2" customWidth="1"/>
    <col min="8676" max="8676" width="9.54296875" style="2" customWidth="1"/>
    <col min="8677" max="8677" width="37.08984375" style="2" customWidth="1"/>
    <col min="8678" max="8678" width="10" style="2" customWidth="1"/>
    <col min="8679" max="8681" width="8.6328125" style="2" customWidth="1"/>
    <col min="8682" max="8682" width="28" style="2" customWidth="1"/>
    <col min="8683" max="8920" width="10" style="2"/>
    <col min="8921" max="8921" width="8.08984375" style="2" customWidth="1"/>
    <col min="8922" max="8922" width="51.54296875" style="2" customWidth="1"/>
    <col min="8923" max="8925" width="10.54296875" style="2" customWidth="1"/>
    <col min="8926" max="8926" width="9.453125" style="2" customWidth="1"/>
    <col min="8927" max="8927" width="8.08984375" style="2" customWidth="1"/>
    <col min="8928" max="8928" width="51.36328125" style="2" customWidth="1"/>
    <col min="8929" max="8929" width="11.6328125" style="2" customWidth="1"/>
    <col min="8930" max="8930" width="10.453125" style="2" customWidth="1"/>
    <col min="8931" max="8931" width="10.54296875" style="2" customWidth="1"/>
    <col min="8932" max="8932" width="9.54296875" style="2" customWidth="1"/>
    <col min="8933" max="8933" width="37.08984375" style="2" customWidth="1"/>
    <col min="8934" max="8934" width="10" style="2" customWidth="1"/>
    <col min="8935" max="8937" width="8.6328125" style="2" customWidth="1"/>
    <col min="8938" max="8938" width="28" style="2" customWidth="1"/>
    <col min="8939" max="9176" width="10" style="2"/>
    <col min="9177" max="9177" width="8.08984375" style="2" customWidth="1"/>
    <col min="9178" max="9178" width="51.54296875" style="2" customWidth="1"/>
    <col min="9179" max="9181" width="10.54296875" style="2" customWidth="1"/>
    <col min="9182" max="9182" width="9.453125" style="2" customWidth="1"/>
    <col min="9183" max="9183" width="8.08984375" style="2" customWidth="1"/>
    <col min="9184" max="9184" width="51.36328125" style="2" customWidth="1"/>
    <col min="9185" max="9185" width="11.6328125" style="2" customWidth="1"/>
    <col min="9186" max="9186" width="10.453125" style="2" customWidth="1"/>
    <col min="9187" max="9187" width="10.54296875" style="2" customWidth="1"/>
    <col min="9188" max="9188" width="9.54296875" style="2" customWidth="1"/>
    <col min="9189" max="9189" width="37.08984375" style="2" customWidth="1"/>
    <col min="9190" max="9190" width="10" style="2" customWidth="1"/>
    <col min="9191" max="9193" width="8.6328125" style="2" customWidth="1"/>
    <col min="9194" max="9194" width="28" style="2" customWidth="1"/>
    <col min="9195" max="9432" width="10" style="2"/>
    <col min="9433" max="9433" width="8.08984375" style="2" customWidth="1"/>
    <col min="9434" max="9434" width="51.54296875" style="2" customWidth="1"/>
    <col min="9435" max="9437" width="10.54296875" style="2" customWidth="1"/>
    <col min="9438" max="9438" width="9.453125" style="2" customWidth="1"/>
    <col min="9439" max="9439" width="8.08984375" style="2" customWidth="1"/>
    <col min="9440" max="9440" width="51.36328125" style="2" customWidth="1"/>
    <col min="9441" max="9441" width="11.6328125" style="2" customWidth="1"/>
    <col min="9442" max="9442" width="10.453125" style="2" customWidth="1"/>
    <col min="9443" max="9443" width="10.54296875" style="2" customWidth="1"/>
    <col min="9444" max="9444" width="9.54296875" style="2" customWidth="1"/>
    <col min="9445" max="9445" width="37.08984375" style="2" customWidth="1"/>
    <col min="9446" max="9446" width="10" style="2" customWidth="1"/>
    <col min="9447" max="9449" width="8.6328125" style="2" customWidth="1"/>
    <col min="9450" max="9450" width="28" style="2" customWidth="1"/>
    <col min="9451" max="9688" width="10" style="2"/>
    <col min="9689" max="9689" width="8.08984375" style="2" customWidth="1"/>
    <col min="9690" max="9690" width="51.54296875" style="2" customWidth="1"/>
    <col min="9691" max="9693" width="10.54296875" style="2" customWidth="1"/>
    <col min="9694" max="9694" width="9.453125" style="2" customWidth="1"/>
    <col min="9695" max="9695" width="8.08984375" style="2" customWidth="1"/>
    <col min="9696" max="9696" width="51.36328125" style="2" customWidth="1"/>
    <col min="9697" max="9697" width="11.6328125" style="2" customWidth="1"/>
    <col min="9698" max="9698" width="10.453125" style="2" customWidth="1"/>
    <col min="9699" max="9699" width="10.54296875" style="2" customWidth="1"/>
    <col min="9700" max="9700" width="9.54296875" style="2" customWidth="1"/>
    <col min="9701" max="9701" width="37.08984375" style="2" customWidth="1"/>
    <col min="9702" max="9702" width="10" style="2" customWidth="1"/>
    <col min="9703" max="9705" width="8.6328125" style="2" customWidth="1"/>
    <col min="9706" max="9706" width="28" style="2" customWidth="1"/>
    <col min="9707" max="9944" width="10" style="2"/>
    <col min="9945" max="9945" width="8.08984375" style="2" customWidth="1"/>
    <col min="9946" max="9946" width="51.54296875" style="2" customWidth="1"/>
    <col min="9947" max="9949" width="10.54296875" style="2" customWidth="1"/>
    <col min="9950" max="9950" width="9.453125" style="2" customWidth="1"/>
    <col min="9951" max="9951" width="8.08984375" style="2" customWidth="1"/>
    <col min="9952" max="9952" width="51.36328125" style="2" customWidth="1"/>
    <col min="9953" max="9953" width="11.6328125" style="2" customWidth="1"/>
    <col min="9954" max="9954" width="10.453125" style="2" customWidth="1"/>
    <col min="9955" max="9955" width="10.54296875" style="2" customWidth="1"/>
    <col min="9956" max="9956" width="9.54296875" style="2" customWidth="1"/>
    <col min="9957" max="9957" width="37.08984375" style="2" customWidth="1"/>
    <col min="9958" max="9958" width="10" style="2" customWidth="1"/>
    <col min="9959" max="9961" width="8.6328125" style="2" customWidth="1"/>
    <col min="9962" max="9962" width="28" style="2" customWidth="1"/>
    <col min="9963" max="10200" width="10" style="2"/>
    <col min="10201" max="10201" width="8.08984375" style="2" customWidth="1"/>
    <col min="10202" max="10202" width="51.54296875" style="2" customWidth="1"/>
    <col min="10203" max="10205" width="10.54296875" style="2" customWidth="1"/>
    <col min="10206" max="10206" width="9.453125" style="2" customWidth="1"/>
    <col min="10207" max="10207" width="8.08984375" style="2" customWidth="1"/>
    <col min="10208" max="10208" width="51.36328125" style="2" customWidth="1"/>
    <col min="10209" max="10209" width="11.6328125" style="2" customWidth="1"/>
    <col min="10210" max="10210" width="10.453125" style="2" customWidth="1"/>
    <col min="10211" max="10211" width="10.54296875" style="2" customWidth="1"/>
    <col min="10212" max="10212" width="9.54296875" style="2" customWidth="1"/>
    <col min="10213" max="10213" width="37.08984375" style="2" customWidth="1"/>
    <col min="10214" max="10214" width="10" style="2" customWidth="1"/>
    <col min="10215" max="10217" width="8.6328125" style="2" customWidth="1"/>
    <col min="10218" max="10218" width="28" style="2" customWidth="1"/>
    <col min="10219" max="10456" width="10" style="2"/>
    <col min="10457" max="10457" width="8.08984375" style="2" customWidth="1"/>
    <col min="10458" max="10458" width="51.54296875" style="2" customWidth="1"/>
    <col min="10459" max="10461" width="10.54296875" style="2" customWidth="1"/>
    <col min="10462" max="10462" width="9.453125" style="2" customWidth="1"/>
    <col min="10463" max="10463" width="8.08984375" style="2" customWidth="1"/>
    <col min="10464" max="10464" width="51.36328125" style="2" customWidth="1"/>
    <col min="10465" max="10465" width="11.6328125" style="2" customWidth="1"/>
    <col min="10466" max="10466" width="10.453125" style="2" customWidth="1"/>
    <col min="10467" max="10467" width="10.54296875" style="2" customWidth="1"/>
    <col min="10468" max="10468" width="9.54296875" style="2" customWidth="1"/>
    <col min="10469" max="10469" width="37.08984375" style="2" customWidth="1"/>
    <col min="10470" max="10470" width="10" style="2" customWidth="1"/>
    <col min="10471" max="10473" width="8.6328125" style="2" customWidth="1"/>
    <col min="10474" max="10474" width="28" style="2" customWidth="1"/>
    <col min="10475" max="10712" width="10" style="2"/>
    <col min="10713" max="10713" width="8.08984375" style="2" customWidth="1"/>
    <col min="10714" max="10714" width="51.54296875" style="2" customWidth="1"/>
    <col min="10715" max="10717" width="10.54296875" style="2" customWidth="1"/>
    <col min="10718" max="10718" width="9.453125" style="2" customWidth="1"/>
    <col min="10719" max="10719" width="8.08984375" style="2" customWidth="1"/>
    <col min="10720" max="10720" width="51.36328125" style="2" customWidth="1"/>
    <col min="10721" max="10721" width="11.6328125" style="2" customWidth="1"/>
    <col min="10722" max="10722" width="10.453125" style="2" customWidth="1"/>
    <col min="10723" max="10723" width="10.54296875" style="2" customWidth="1"/>
    <col min="10724" max="10724" width="9.54296875" style="2" customWidth="1"/>
    <col min="10725" max="10725" width="37.08984375" style="2" customWidth="1"/>
    <col min="10726" max="10726" width="10" style="2" customWidth="1"/>
    <col min="10727" max="10729" width="8.6328125" style="2" customWidth="1"/>
    <col min="10730" max="10730" width="28" style="2" customWidth="1"/>
    <col min="10731" max="10968" width="10" style="2"/>
    <col min="10969" max="10969" width="8.08984375" style="2" customWidth="1"/>
    <col min="10970" max="10970" width="51.54296875" style="2" customWidth="1"/>
    <col min="10971" max="10973" width="10.54296875" style="2" customWidth="1"/>
    <col min="10974" max="10974" width="9.453125" style="2" customWidth="1"/>
    <col min="10975" max="10975" width="8.08984375" style="2" customWidth="1"/>
    <col min="10976" max="10976" width="51.36328125" style="2" customWidth="1"/>
    <col min="10977" max="10977" width="11.6328125" style="2" customWidth="1"/>
    <col min="10978" max="10978" width="10.453125" style="2" customWidth="1"/>
    <col min="10979" max="10979" width="10.54296875" style="2" customWidth="1"/>
    <col min="10980" max="10980" width="9.54296875" style="2" customWidth="1"/>
    <col min="10981" max="10981" width="37.08984375" style="2" customWidth="1"/>
    <col min="10982" max="10982" width="10" style="2" customWidth="1"/>
    <col min="10983" max="10985" width="8.6328125" style="2" customWidth="1"/>
    <col min="10986" max="10986" width="28" style="2" customWidth="1"/>
    <col min="10987" max="11224" width="10" style="2"/>
    <col min="11225" max="11225" width="8.08984375" style="2" customWidth="1"/>
    <col min="11226" max="11226" width="51.54296875" style="2" customWidth="1"/>
    <col min="11227" max="11229" width="10.54296875" style="2" customWidth="1"/>
    <col min="11230" max="11230" width="9.453125" style="2" customWidth="1"/>
    <col min="11231" max="11231" width="8.08984375" style="2" customWidth="1"/>
    <col min="11232" max="11232" width="51.36328125" style="2" customWidth="1"/>
    <col min="11233" max="11233" width="11.6328125" style="2" customWidth="1"/>
    <col min="11234" max="11234" width="10.453125" style="2" customWidth="1"/>
    <col min="11235" max="11235" width="10.54296875" style="2" customWidth="1"/>
    <col min="11236" max="11236" width="9.54296875" style="2" customWidth="1"/>
    <col min="11237" max="11237" width="37.08984375" style="2" customWidth="1"/>
    <col min="11238" max="11238" width="10" style="2" customWidth="1"/>
    <col min="11239" max="11241" width="8.6328125" style="2" customWidth="1"/>
    <col min="11242" max="11242" width="28" style="2" customWidth="1"/>
    <col min="11243" max="11480" width="10" style="2"/>
    <col min="11481" max="11481" width="8.08984375" style="2" customWidth="1"/>
    <col min="11482" max="11482" width="51.54296875" style="2" customWidth="1"/>
    <col min="11483" max="11485" width="10.54296875" style="2" customWidth="1"/>
    <col min="11486" max="11486" width="9.453125" style="2" customWidth="1"/>
    <col min="11487" max="11487" width="8.08984375" style="2" customWidth="1"/>
    <col min="11488" max="11488" width="51.36328125" style="2" customWidth="1"/>
    <col min="11489" max="11489" width="11.6328125" style="2" customWidth="1"/>
    <col min="11490" max="11490" width="10.453125" style="2" customWidth="1"/>
    <col min="11491" max="11491" width="10.54296875" style="2" customWidth="1"/>
    <col min="11492" max="11492" width="9.54296875" style="2" customWidth="1"/>
    <col min="11493" max="11493" width="37.08984375" style="2" customWidth="1"/>
    <col min="11494" max="11494" width="10" style="2" customWidth="1"/>
    <col min="11495" max="11497" width="8.6328125" style="2" customWidth="1"/>
    <col min="11498" max="11498" width="28" style="2" customWidth="1"/>
    <col min="11499" max="11736" width="10" style="2"/>
    <col min="11737" max="11737" width="8.08984375" style="2" customWidth="1"/>
    <col min="11738" max="11738" width="51.54296875" style="2" customWidth="1"/>
    <col min="11739" max="11741" width="10.54296875" style="2" customWidth="1"/>
    <col min="11742" max="11742" width="9.453125" style="2" customWidth="1"/>
    <col min="11743" max="11743" width="8.08984375" style="2" customWidth="1"/>
    <col min="11744" max="11744" width="51.36328125" style="2" customWidth="1"/>
    <col min="11745" max="11745" width="11.6328125" style="2" customWidth="1"/>
    <col min="11746" max="11746" width="10.453125" style="2" customWidth="1"/>
    <col min="11747" max="11747" width="10.54296875" style="2" customWidth="1"/>
    <col min="11748" max="11748" width="9.54296875" style="2" customWidth="1"/>
    <col min="11749" max="11749" width="37.08984375" style="2" customWidth="1"/>
    <col min="11750" max="11750" width="10" style="2" customWidth="1"/>
    <col min="11751" max="11753" width="8.6328125" style="2" customWidth="1"/>
    <col min="11754" max="11754" width="28" style="2" customWidth="1"/>
    <col min="11755" max="11992" width="10" style="2"/>
    <col min="11993" max="11993" width="8.08984375" style="2" customWidth="1"/>
    <col min="11994" max="11994" width="51.54296875" style="2" customWidth="1"/>
    <col min="11995" max="11997" width="10.54296875" style="2" customWidth="1"/>
    <col min="11998" max="11998" width="9.453125" style="2" customWidth="1"/>
    <col min="11999" max="11999" width="8.08984375" style="2" customWidth="1"/>
    <col min="12000" max="12000" width="51.36328125" style="2" customWidth="1"/>
    <col min="12001" max="12001" width="11.6328125" style="2" customWidth="1"/>
    <col min="12002" max="12002" width="10.453125" style="2" customWidth="1"/>
    <col min="12003" max="12003" width="10.54296875" style="2" customWidth="1"/>
    <col min="12004" max="12004" width="9.54296875" style="2" customWidth="1"/>
    <col min="12005" max="12005" width="37.08984375" style="2" customWidth="1"/>
    <col min="12006" max="12006" width="10" style="2" customWidth="1"/>
    <col min="12007" max="12009" width="8.6328125" style="2" customWidth="1"/>
    <col min="12010" max="12010" width="28" style="2" customWidth="1"/>
    <col min="12011" max="12248" width="10" style="2"/>
    <col min="12249" max="12249" width="8.08984375" style="2" customWidth="1"/>
    <col min="12250" max="12250" width="51.54296875" style="2" customWidth="1"/>
    <col min="12251" max="12253" width="10.54296875" style="2" customWidth="1"/>
    <col min="12254" max="12254" width="9.453125" style="2" customWidth="1"/>
    <col min="12255" max="12255" width="8.08984375" style="2" customWidth="1"/>
    <col min="12256" max="12256" width="51.36328125" style="2" customWidth="1"/>
    <col min="12257" max="12257" width="11.6328125" style="2" customWidth="1"/>
    <col min="12258" max="12258" width="10.453125" style="2" customWidth="1"/>
    <col min="12259" max="12259" width="10.54296875" style="2" customWidth="1"/>
    <col min="12260" max="12260" width="9.54296875" style="2" customWidth="1"/>
    <col min="12261" max="12261" width="37.08984375" style="2" customWidth="1"/>
    <col min="12262" max="12262" width="10" style="2" customWidth="1"/>
    <col min="12263" max="12265" width="8.6328125" style="2" customWidth="1"/>
    <col min="12266" max="12266" width="28" style="2" customWidth="1"/>
    <col min="12267" max="12504" width="10" style="2"/>
    <col min="12505" max="12505" width="8.08984375" style="2" customWidth="1"/>
    <col min="12506" max="12506" width="51.54296875" style="2" customWidth="1"/>
    <col min="12507" max="12509" width="10.54296875" style="2" customWidth="1"/>
    <col min="12510" max="12510" width="9.453125" style="2" customWidth="1"/>
    <col min="12511" max="12511" width="8.08984375" style="2" customWidth="1"/>
    <col min="12512" max="12512" width="51.36328125" style="2" customWidth="1"/>
    <col min="12513" max="12513" width="11.6328125" style="2" customWidth="1"/>
    <col min="12514" max="12514" width="10.453125" style="2" customWidth="1"/>
    <col min="12515" max="12515" width="10.54296875" style="2" customWidth="1"/>
    <col min="12516" max="12516" width="9.54296875" style="2" customWidth="1"/>
    <col min="12517" max="12517" width="37.08984375" style="2" customWidth="1"/>
    <col min="12518" max="12518" width="10" style="2" customWidth="1"/>
    <col min="12519" max="12521" width="8.6328125" style="2" customWidth="1"/>
    <col min="12522" max="12522" width="28" style="2" customWidth="1"/>
    <col min="12523" max="12760" width="10" style="2"/>
    <col min="12761" max="12761" width="8.08984375" style="2" customWidth="1"/>
    <col min="12762" max="12762" width="51.54296875" style="2" customWidth="1"/>
    <col min="12763" max="12765" width="10.54296875" style="2" customWidth="1"/>
    <col min="12766" max="12766" width="9.453125" style="2" customWidth="1"/>
    <col min="12767" max="12767" width="8.08984375" style="2" customWidth="1"/>
    <col min="12768" max="12768" width="51.36328125" style="2" customWidth="1"/>
    <col min="12769" max="12769" width="11.6328125" style="2" customWidth="1"/>
    <col min="12770" max="12770" width="10.453125" style="2" customWidth="1"/>
    <col min="12771" max="12771" width="10.54296875" style="2" customWidth="1"/>
    <col min="12772" max="12772" width="9.54296875" style="2" customWidth="1"/>
    <col min="12773" max="12773" width="37.08984375" style="2" customWidth="1"/>
    <col min="12774" max="12774" width="10" style="2" customWidth="1"/>
    <col min="12775" max="12777" width="8.6328125" style="2" customWidth="1"/>
    <col min="12778" max="12778" width="28" style="2" customWidth="1"/>
    <col min="12779" max="13016" width="10" style="2"/>
    <col min="13017" max="13017" width="8.08984375" style="2" customWidth="1"/>
    <col min="13018" max="13018" width="51.54296875" style="2" customWidth="1"/>
    <col min="13019" max="13021" width="10.54296875" style="2" customWidth="1"/>
    <col min="13022" max="13022" width="9.453125" style="2" customWidth="1"/>
    <col min="13023" max="13023" width="8.08984375" style="2" customWidth="1"/>
    <col min="13024" max="13024" width="51.36328125" style="2" customWidth="1"/>
    <col min="13025" max="13025" width="11.6328125" style="2" customWidth="1"/>
    <col min="13026" max="13026" width="10.453125" style="2" customWidth="1"/>
    <col min="13027" max="13027" width="10.54296875" style="2" customWidth="1"/>
    <col min="13028" max="13028" width="9.54296875" style="2" customWidth="1"/>
    <col min="13029" max="13029" width="37.08984375" style="2" customWidth="1"/>
    <col min="13030" max="13030" width="10" style="2" customWidth="1"/>
    <col min="13031" max="13033" width="8.6328125" style="2" customWidth="1"/>
    <col min="13034" max="13034" width="28" style="2" customWidth="1"/>
    <col min="13035" max="13272" width="10" style="2"/>
    <col min="13273" max="13273" width="8.08984375" style="2" customWidth="1"/>
    <col min="13274" max="13274" width="51.54296875" style="2" customWidth="1"/>
    <col min="13275" max="13277" width="10.54296875" style="2" customWidth="1"/>
    <col min="13278" max="13278" width="9.453125" style="2" customWidth="1"/>
    <col min="13279" max="13279" width="8.08984375" style="2" customWidth="1"/>
    <col min="13280" max="13280" width="51.36328125" style="2" customWidth="1"/>
    <col min="13281" max="13281" width="11.6328125" style="2" customWidth="1"/>
    <col min="13282" max="13282" width="10.453125" style="2" customWidth="1"/>
    <col min="13283" max="13283" width="10.54296875" style="2" customWidth="1"/>
    <col min="13284" max="13284" width="9.54296875" style="2" customWidth="1"/>
    <col min="13285" max="13285" width="37.08984375" style="2" customWidth="1"/>
    <col min="13286" max="13286" width="10" style="2" customWidth="1"/>
    <col min="13287" max="13289" width="8.6328125" style="2" customWidth="1"/>
    <col min="13290" max="13290" width="28" style="2" customWidth="1"/>
    <col min="13291" max="13528" width="10" style="2"/>
    <col min="13529" max="13529" width="8.08984375" style="2" customWidth="1"/>
    <col min="13530" max="13530" width="51.54296875" style="2" customWidth="1"/>
    <col min="13531" max="13533" width="10.54296875" style="2" customWidth="1"/>
    <col min="13534" max="13534" width="9.453125" style="2" customWidth="1"/>
    <col min="13535" max="13535" width="8.08984375" style="2" customWidth="1"/>
    <col min="13536" max="13536" width="51.36328125" style="2" customWidth="1"/>
    <col min="13537" max="13537" width="11.6328125" style="2" customWidth="1"/>
    <col min="13538" max="13538" width="10.453125" style="2" customWidth="1"/>
    <col min="13539" max="13539" width="10.54296875" style="2" customWidth="1"/>
    <col min="13540" max="13540" width="9.54296875" style="2" customWidth="1"/>
    <col min="13541" max="13541" width="37.08984375" style="2" customWidth="1"/>
    <col min="13542" max="13542" width="10" style="2" customWidth="1"/>
    <col min="13543" max="13545" width="8.6328125" style="2" customWidth="1"/>
    <col min="13546" max="13546" width="28" style="2" customWidth="1"/>
    <col min="13547" max="13784" width="10" style="2"/>
    <col min="13785" max="13785" width="8.08984375" style="2" customWidth="1"/>
    <col min="13786" max="13786" width="51.54296875" style="2" customWidth="1"/>
    <col min="13787" max="13789" width="10.54296875" style="2" customWidth="1"/>
    <col min="13790" max="13790" width="9.453125" style="2" customWidth="1"/>
    <col min="13791" max="13791" width="8.08984375" style="2" customWidth="1"/>
    <col min="13792" max="13792" width="51.36328125" style="2" customWidth="1"/>
    <col min="13793" max="13793" width="11.6328125" style="2" customWidth="1"/>
    <col min="13794" max="13794" width="10.453125" style="2" customWidth="1"/>
    <col min="13795" max="13795" width="10.54296875" style="2" customWidth="1"/>
    <col min="13796" max="13796" width="9.54296875" style="2" customWidth="1"/>
    <col min="13797" max="13797" width="37.08984375" style="2" customWidth="1"/>
    <col min="13798" max="13798" width="10" style="2" customWidth="1"/>
    <col min="13799" max="13801" width="8.6328125" style="2" customWidth="1"/>
    <col min="13802" max="13802" width="28" style="2" customWidth="1"/>
    <col min="13803" max="14040" width="10" style="2"/>
    <col min="14041" max="14041" width="8.08984375" style="2" customWidth="1"/>
    <col min="14042" max="14042" width="51.54296875" style="2" customWidth="1"/>
    <col min="14043" max="14045" width="10.54296875" style="2" customWidth="1"/>
    <col min="14046" max="14046" width="9.453125" style="2" customWidth="1"/>
    <col min="14047" max="14047" width="8.08984375" style="2" customWidth="1"/>
    <col min="14048" max="14048" width="51.36328125" style="2" customWidth="1"/>
    <col min="14049" max="14049" width="11.6328125" style="2" customWidth="1"/>
    <col min="14050" max="14050" width="10.453125" style="2" customWidth="1"/>
    <col min="14051" max="14051" width="10.54296875" style="2" customWidth="1"/>
    <col min="14052" max="14052" width="9.54296875" style="2" customWidth="1"/>
    <col min="14053" max="14053" width="37.08984375" style="2" customWidth="1"/>
    <col min="14054" max="14054" width="10" style="2" customWidth="1"/>
    <col min="14055" max="14057" width="8.6328125" style="2" customWidth="1"/>
    <col min="14058" max="14058" width="28" style="2" customWidth="1"/>
    <col min="14059" max="14296" width="10" style="2"/>
    <col min="14297" max="14297" width="8.08984375" style="2" customWidth="1"/>
    <col min="14298" max="14298" width="51.54296875" style="2" customWidth="1"/>
    <col min="14299" max="14301" width="10.54296875" style="2" customWidth="1"/>
    <col min="14302" max="14302" width="9.453125" style="2" customWidth="1"/>
    <col min="14303" max="14303" width="8.08984375" style="2" customWidth="1"/>
    <col min="14304" max="14304" width="51.36328125" style="2" customWidth="1"/>
    <col min="14305" max="14305" width="11.6328125" style="2" customWidth="1"/>
    <col min="14306" max="14306" width="10.453125" style="2" customWidth="1"/>
    <col min="14307" max="14307" width="10.54296875" style="2" customWidth="1"/>
    <col min="14308" max="14308" width="9.54296875" style="2" customWidth="1"/>
    <col min="14309" max="14309" width="37.08984375" style="2" customWidth="1"/>
    <col min="14310" max="14310" width="10" style="2" customWidth="1"/>
    <col min="14311" max="14313" width="8.6328125" style="2" customWidth="1"/>
    <col min="14314" max="14314" width="28" style="2" customWidth="1"/>
    <col min="14315" max="14552" width="10" style="2"/>
    <col min="14553" max="14553" width="8.08984375" style="2" customWidth="1"/>
    <col min="14554" max="14554" width="51.54296875" style="2" customWidth="1"/>
    <col min="14555" max="14557" width="10.54296875" style="2" customWidth="1"/>
    <col min="14558" max="14558" width="9.453125" style="2" customWidth="1"/>
    <col min="14559" max="14559" width="8.08984375" style="2" customWidth="1"/>
    <col min="14560" max="14560" width="51.36328125" style="2" customWidth="1"/>
    <col min="14561" max="14561" width="11.6328125" style="2" customWidth="1"/>
    <col min="14562" max="14562" width="10.453125" style="2" customWidth="1"/>
    <col min="14563" max="14563" width="10.54296875" style="2" customWidth="1"/>
    <col min="14564" max="14564" width="9.54296875" style="2" customWidth="1"/>
    <col min="14565" max="14565" width="37.08984375" style="2" customWidth="1"/>
    <col min="14566" max="14566" width="10" style="2" customWidth="1"/>
    <col min="14567" max="14569" width="8.6328125" style="2" customWidth="1"/>
    <col min="14570" max="14570" width="28" style="2" customWidth="1"/>
    <col min="14571" max="14808" width="10" style="2"/>
    <col min="14809" max="14809" width="8.08984375" style="2" customWidth="1"/>
    <col min="14810" max="14810" width="51.54296875" style="2" customWidth="1"/>
    <col min="14811" max="14813" width="10.54296875" style="2" customWidth="1"/>
    <col min="14814" max="14814" width="9.453125" style="2" customWidth="1"/>
    <col min="14815" max="14815" width="8.08984375" style="2" customWidth="1"/>
    <col min="14816" max="14816" width="51.36328125" style="2" customWidth="1"/>
    <col min="14817" max="14817" width="11.6328125" style="2" customWidth="1"/>
    <col min="14818" max="14818" width="10.453125" style="2" customWidth="1"/>
    <col min="14819" max="14819" width="10.54296875" style="2" customWidth="1"/>
    <col min="14820" max="14820" width="9.54296875" style="2" customWidth="1"/>
    <col min="14821" max="14821" width="37.08984375" style="2" customWidth="1"/>
    <col min="14822" max="14822" width="10" style="2" customWidth="1"/>
    <col min="14823" max="14825" width="8.6328125" style="2" customWidth="1"/>
    <col min="14826" max="14826" width="28" style="2" customWidth="1"/>
    <col min="14827" max="15064" width="10" style="2"/>
    <col min="15065" max="15065" width="8.08984375" style="2" customWidth="1"/>
    <col min="15066" max="15066" width="51.54296875" style="2" customWidth="1"/>
    <col min="15067" max="15069" width="10.54296875" style="2" customWidth="1"/>
    <col min="15070" max="15070" width="9.453125" style="2" customWidth="1"/>
    <col min="15071" max="15071" width="8.08984375" style="2" customWidth="1"/>
    <col min="15072" max="15072" width="51.36328125" style="2" customWidth="1"/>
    <col min="15073" max="15073" width="11.6328125" style="2" customWidth="1"/>
    <col min="15074" max="15074" width="10.453125" style="2" customWidth="1"/>
    <col min="15075" max="15075" width="10.54296875" style="2" customWidth="1"/>
    <col min="15076" max="15076" width="9.54296875" style="2" customWidth="1"/>
    <col min="15077" max="15077" width="37.08984375" style="2" customWidth="1"/>
    <col min="15078" max="15078" width="10" style="2" customWidth="1"/>
    <col min="15079" max="15081" width="8.6328125" style="2" customWidth="1"/>
    <col min="15082" max="15082" width="28" style="2" customWidth="1"/>
    <col min="15083" max="15320" width="10" style="2"/>
    <col min="15321" max="15321" width="8.08984375" style="2" customWidth="1"/>
    <col min="15322" max="15322" width="51.54296875" style="2" customWidth="1"/>
    <col min="15323" max="15325" width="10.54296875" style="2" customWidth="1"/>
    <col min="15326" max="15326" width="9.453125" style="2" customWidth="1"/>
    <col min="15327" max="15327" width="8.08984375" style="2" customWidth="1"/>
    <col min="15328" max="15328" width="51.36328125" style="2" customWidth="1"/>
    <col min="15329" max="15329" width="11.6328125" style="2" customWidth="1"/>
    <col min="15330" max="15330" width="10.453125" style="2" customWidth="1"/>
    <col min="15331" max="15331" width="10.54296875" style="2" customWidth="1"/>
    <col min="15332" max="15332" width="9.54296875" style="2" customWidth="1"/>
    <col min="15333" max="15333" width="37.08984375" style="2" customWidth="1"/>
    <col min="15334" max="15334" width="10" style="2" customWidth="1"/>
    <col min="15335" max="15337" width="8.6328125" style="2" customWidth="1"/>
    <col min="15338" max="15338" width="28" style="2" customWidth="1"/>
    <col min="15339" max="15576" width="10" style="2"/>
    <col min="15577" max="15577" width="8.08984375" style="2" customWidth="1"/>
    <col min="15578" max="15578" width="51.54296875" style="2" customWidth="1"/>
    <col min="15579" max="15581" width="10.54296875" style="2" customWidth="1"/>
    <col min="15582" max="15582" width="9.453125" style="2" customWidth="1"/>
    <col min="15583" max="15583" width="8.08984375" style="2" customWidth="1"/>
    <col min="15584" max="15584" width="51.36328125" style="2" customWidth="1"/>
    <col min="15585" max="15585" width="11.6328125" style="2" customWidth="1"/>
    <col min="15586" max="15586" width="10.453125" style="2" customWidth="1"/>
    <col min="15587" max="15587" width="10.54296875" style="2" customWidth="1"/>
    <col min="15588" max="15588" width="9.54296875" style="2" customWidth="1"/>
    <col min="15589" max="15589" width="37.08984375" style="2" customWidth="1"/>
    <col min="15590" max="15590" width="10" style="2" customWidth="1"/>
    <col min="15591" max="15593" width="8.6328125" style="2" customWidth="1"/>
    <col min="15594" max="15594" width="28" style="2" customWidth="1"/>
    <col min="15595" max="15832" width="10" style="2"/>
    <col min="15833" max="15833" width="8.08984375" style="2" customWidth="1"/>
    <col min="15834" max="15834" width="51.54296875" style="2" customWidth="1"/>
    <col min="15835" max="15837" width="10.54296875" style="2" customWidth="1"/>
    <col min="15838" max="15838" width="9.453125" style="2" customWidth="1"/>
    <col min="15839" max="15839" width="8.08984375" style="2" customWidth="1"/>
    <col min="15840" max="15840" width="51.36328125" style="2" customWidth="1"/>
    <col min="15841" max="15841" width="11.6328125" style="2" customWidth="1"/>
    <col min="15842" max="15842" width="10.453125" style="2" customWidth="1"/>
    <col min="15843" max="15843" width="10.54296875" style="2" customWidth="1"/>
    <col min="15844" max="15844" width="9.54296875" style="2" customWidth="1"/>
    <col min="15845" max="15845" width="37.08984375" style="2" customWidth="1"/>
    <col min="15846" max="15846" width="10" style="2" customWidth="1"/>
    <col min="15847" max="15849" width="8.6328125" style="2" customWidth="1"/>
    <col min="15850" max="15850" width="28" style="2" customWidth="1"/>
    <col min="15851" max="16088" width="10" style="2"/>
    <col min="16089" max="16089" width="8.08984375" style="2" customWidth="1"/>
    <col min="16090" max="16090" width="51.54296875" style="2" customWidth="1"/>
    <col min="16091" max="16093" width="10.54296875" style="2" customWidth="1"/>
    <col min="16094" max="16094" width="9.453125" style="2" customWidth="1"/>
    <col min="16095" max="16095" width="8.08984375" style="2" customWidth="1"/>
    <col min="16096" max="16096" width="51.36328125" style="2" customWidth="1"/>
    <col min="16097" max="16097" width="11.6328125" style="2" customWidth="1"/>
    <col min="16098" max="16098" width="10.453125" style="2" customWidth="1"/>
    <col min="16099" max="16099" width="10.54296875" style="2" customWidth="1"/>
    <col min="16100" max="16100" width="9.54296875" style="2" customWidth="1"/>
    <col min="16101" max="16101" width="37.08984375" style="2" customWidth="1"/>
    <col min="16102" max="16102" width="10" style="2" customWidth="1"/>
    <col min="16103" max="16105" width="8.6328125" style="2" customWidth="1"/>
    <col min="16106" max="16106" width="28" style="2" customWidth="1"/>
    <col min="16107" max="16384" width="10" style="2"/>
  </cols>
  <sheetData>
    <row r="1" spans="1:16" ht="26.25" customHeight="1" x14ac:dyDescent="0.35">
      <c r="A1" s="1"/>
      <c r="B1" s="1"/>
      <c r="C1" s="1"/>
      <c r="D1" s="1"/>
      <c r="E1" s="1"/>
      <c r="F1" s="1"/>
      <c r="G1" s="1"/>
      <c r="H1" s="1"/>
      <c r="I1" s="52"/>
      <c r="J1" s="52"/>
      <c r="K1" s="52"/>
      <c r="L1" s="52"/>
      <c r="M1" s="4"/>
      <c r="N1" s="4"/>
      <c r="O1" s="4"/>
      <c r="P1" s="4"/>
    </row>
    <row r="2" spans="1:16" ht="49.5" customHeight="1" x14ac:dyDescent="0.35">
      <c r="A2" s="1"/>
      <c r="B2" s="1"/>
      <c r="C2" s="1"/>
      <c r="D2" s="1"/>
      <c r="E2" s="1"/>
      <c r="F2" s="1"/>
      <c r="G2" s="36"/>
      <c r="H2" s="36"/>
      <c r="I2" s="53"/>
      <c r="J2" s="53"/>
      <c r="K2" s="53"/>
      <c r="L2" s="53"/>
      <c r="M2" s="3"/>
      <c r="N2" s="3"/>
      <c r="O2" s="3"/>
      <c r="P2" s="3"/>
    </row>
    <row r="3" spans="1:16" ht="27.75" customHeight="1" x14ac:dyDescent="0.35">
      <c r="A3" s="4" t="s">
        <v>475</v>
      </c>
      <c r="B3" s="4"/>
      <c r="C3" s="4"/>
      <c r="D3" s="4"/>
      <c r="E3" s="4"/>
      <c r="F3" s="4"/>
      <c r="G3" s="4" t="str">
        <f>A3</f>
        <v>2. PHƯỜNG MƯỜNG THANH</v>
      </c>
      <c r="H3" s="4"/>
      <c r="I3" s="52"/>
      <c r="J3" s="52"/>
      <c r="K3" s="52"/>
      <c r="L3" s="52"/>
      <c r="M3" s="3"/>
      <c r="N3" s="3"/>
      <c r="O3" s="3"/>
      <c r="P3" s="3"/>
    </row>
    <row r="4" spans="1:16" ht="21" customHeight="1" x14ac:dyDescent="0.35">
      <c r="A4" s="37"/>
      <c r="B4" s="37"/>
      <c r="C4" s="37"/>
      <c r="D4" s="37"/>
      <c r="E4" s="37"/>
      <c r="F4" s="37"/>
      <c r="G4" s="37"/>
      <c r="H4" s="37"/>
      <c r="I4" s="38" t="s">
        <v>164</v>
      </c>
      <c r="J4" s="38"/>
      <c r="K4" s="38"/>
      <c r="L4" s="38"/>
      <c r="M4" s="3"/>
      <c r="N4" s="3"/>
      <c r="O4" s="3"/>
      <c r="P4" s="3"/>
    </row>
    <row r="5" spans="1:16" x14ac:dyDescent="0.35">
      <c r="A5" s="5" t="s">
        <v>4</v>
      </c>
      <c r="B5" s="5" t="s">
        <v>5</v>
      </c>
      <c r="C5" s="5" t="s">
        <v>166</v>
      </c>
      <c r="D5" s="5"/>
      <c r="E5" s="5"/>
      <c r="F5" s="5"/>
      <c r="G5" s="6" t="s">
        <v>4</v>
      </c>
      <c r="H5" s="21" t="s">
        <v>5</v>
      </c>
      <c r="I5" s="7" t="s">
        <v>166</v>
      </c>
      <c r="J5" s="7"/>
      <c r="K5" s="7"/>
      <c r="L5" s="7"/>
      <c r="M5" s="156" t="s">
        <v>165</v>
      </c>
      <c r="N5" s="157"/>
      <c r="O5" s="157"/>
      <c r="P5" s="158"/>
    </row>
    <row r="6" spans="1:16" x14ac:dyDescent="0.35">
      <c r="A6" s="5"/>
      <c r="B6" s="5"/>
      <c r="C6" s="5" t="s">
        <v>0</v>
      </c>
      <c r="D6" s="5" t="s">
        <v>1</v>
      </c>
      <c r="E6" s="5" t="s">
        <v>2</v>
      </c>
      <c r="F6" s="5" t="s">
        <v>3</v>
      </c>
      <c r="G6" s="6"/>
      <c r="H6" s="21"/>
      <c r="I6" s="7" t="s">
        <v>0</v>
      </c>
      <c r="J6" s="7" t="s">
        <v>1</v>
      </c>
      <c r="K6" s="7" t="s">
        <v>2</v>
      </c>
      <c r="L6" s="7" t="s">
        <v>3</v>
      </c>
      <c r="M6" s="8" t="s">
        <v>0</v>
      </c>
      <c r="N6" s="8" t="s">
        <v>1</v>
      </c>
      <c r="O6" s="8" t="s">
        <v>2</v>
      </c>
      <c r="P6" s="8" t="s">
        <v>3</v>
      </c>
    </row>
    <row r="7" spans="1:16" x14ac:dyDescent="0.35">
      <c r="A7" s="5"/>
      <c r="B7" s="5"/>
      <c r="C7" s="5"/>
      <c r="D7" s="5"/>
      <c r="E7" s="5"/>
      <c r="F7" s="5"/>
      <c r="G7" s="6"/>
      <c r="H7" s="6"/>
      <c r="I7" s="7"/>
      <c r="J7" s="7"/>
      <c r="K7" s="7"/>
      <c r="L7" s="7"/>
      <c r="M7" s="8"/>
      <c r="N7" s="8"/>
      <c r="O7" s="8"/>
      <c r="P7" s="8"/>
    </row>
    <row r="8" spans="1:16" ht="18.5" x14ac:dyDescent="0.45">
      <c r="A8" s="9"/>
      <c r="B8" s="10"/>
      <c r="C8" s="9"/>
      <c r="D8" s="9"/>
      <c r="E8" s="9"/>
      <c r="F8" s="9"/>
      <c r="G8" s="9"/>
      <c r="H8" s="10"/>
      <c r="I8" s="54"/>
      <c r="J8" s="54"/>
      <c r="K8" s="54"/>
      <c r="L8" s="55"/>
      <c r="M8" s="156"/>
      <c r="N8" s="157"/>
      <c r="O8" s="158"/>
      <c r="P8" s="11"/>
    </row>
    <row r="9" spans="1:16" x14ac:dyDescent="0.35">
      <c r="A9" s="6" t="s">
        <v>17</v>
      </c>
      <c r="B9" s="21" t="s">
        <v>194</v>
      </c>
      <c r="C9" s="56"/>
      <c r="D9" s="56"/>
      <c r="E9" s="56"/>
      <c r="F9" s="56"/>
      <c r="G9" s="6" t="s">
        <v>17</v>
      </c>
      <c r="H9" s="21" t="s">
        <v>794</v>
      </c>
      <c r="I9" s="56"/>
      <c r="J9" s="56"/>
      <c r="K9" s="56"/>
      <c r="L9" s="56"/>
      <c r="M9" s="24"/>
      <c r="N9" s="24"/>
      <c r="O9" s="24"/>
      <c r="P9" s="11"/>
    </row>
    <row r="10" spans="1:16" x14ac:dyDescent="0.35">
      <c r="A10" s="6">
        <v>1</v>
      </c>
      <c r="B10" s="21" t="s">
        <v>6</v>
      </c>
      <c r="C10" s="56"/>
      <c r="D10" s="56"/>
      <c r="E10" s="56"/>
      <c r="F10" s="56"/>
      <c r="G10" s="6">
        <v>1</v>
      </c>
      <c r="H10" s="57" t="s">
        <v>6</v>
      </c>
      <c r="I10" s="56"/>
      <c r="J10" s="56"/>
      <c r="K10" s="56"/>
      <c r="L10" s="56"/>
      <c r="M10" s="24"/>
      <c r="N10" s="24"/>
      <c r="O10" s="24"/>
      <c r="P10" s="11"/>
    </row>
    <row r="11" spans="1:16" ht="49.5" x14ac:dyDescent="0.35">
      <c r="A11" s="22" t="s">
        <v>7</v>
      </c>
      <c r="B11" s="58" t="s">
        <v>478</v>
      </c>
      <c r="C11" s="56" t="s">
        <v>479</v>
      </c>
      <c r="D11" s="59">
        <v>12320</v>
      </c>
      <c r="E11" s="56"/>
      <c r="F11" s="56"/>
      <c r="G11" s="20"/>
      <c r="H11" s="19"/>
      <c r="I11" s="60"/>
      <c r="J11" s="60"/>
      <c r="K11" s="61"/>
      <c r="L11" s="61"/>
      <c r="M11" s="11">
        <f t="shared" ref="M11:M74" si="0">(I11-C11)/C11*100%</f>
        <v>-1</v>
      </c>
      <c r="N11" s="11">
        <f t="shared" ref="N11:N74" si="1">(J11-D11)/D11*100%</f>
        <v>-1</v>
      </c>
      <c r="O11" s="11" t="e">
        <f t="shared" ref="O11:O74" si="2">(K11-E11)/E11*100%</f>
        <v>#DIV/0!</v>
      </c>
      <c r="P11" s="11" t="e">
        <f t="shared" ref="P11:P74" si="3">(L11-F11)/F11*100%</f>
        <v>#DIV/0!</v>
      </c>
    </row>
    <row r="12" spans="1:16" ht="49.5" x14ac:dyDescent="0.35">
      <c r="A12" s="20" t="s">
        <v>8</v>
      </c>
      <c r="B12" s="58" t="s">
        <v>480</v>
      </c>
      <c r="C12" s="62" t="s">
        <v>481</v>
      </c>
      <c r="D12" s="62">
        <v>10101</v>
      </c>
      <c r="E12" s="56"/>
      <c r="F12" s="56"/>
      <c r="G12" s="20"/>
      <c r="H12" s="19"/>
      <c r="I12" s="60"/>
      <c r="J12" s="60"/>
      <c r="K12" s="61"/>
      <c r="L12" s="61"/>
      <c r="M12" s="11">
        <f t="shared" si="0"/>
        <v>-1</v>
      </c>
      <c r="N12" s="11">
        <f t="shared" si="1"/>
        <v>-1</v>
      </c>
      <c r="O12" s="11" t="e">
        <f t="shared" si="2"/>
        <v>#DIV/0!</v>
      </c>
      <c r="P12" s="11" t="e">
        <f t="shared" si="3"/>
        <v>#DIV/0!</v>
      </c>
    </row>
    <row r="13" spans="1:16" ht="49.5" x14ac:dyDescent="0.35">
      <c r="A13" s="20" t="s">
        <v>9</v>
      </c>
      <c r="B13" s="58" t="s">
        <v>482</v>
      </c>
      <c r="C13" s="62" t="s">
        <v>483</v>
      </c>
      <c r="D13" s="62">
        <v>8159</v>
      </c>
      <c r="E13" s="56"/>
      <c r="F13" s="56"/>
      <c r="G13" s="20"/>
      <c r="H13" s="19"/>
      <c r="I13" s="60"/>
      <c r="J13" s="60"/>
      <c r="K13" s="61"/>
      <c r="L13" s="61"/>
      <c r="M13" s="11">
        <f t="shared" si="0"/>
        <v>-1</v>
      </c>
      <c r="N13" s="11">
        <f t="shared" si="1"/>
        <v>-1</v>
      </c>
      <c r="O13" s="11" t="e">
        <f t="shared" si="2"/>
        <v>#DIV/0!</v>
      </c>
      <c r="P13" s="11" t="e">
        <f t="shared" si="3"/>
        <v>#DIV/0!</v>
      </c>
    </row>
    <row r="14" spans="1:16" ht="33" x14ac:dyDescent="0.35">
      <c r="A14" s="20" t="s">
        <v>10</v>
      </c>
      <c r="B14" s="58" t="s">
        <v>484</v>
      </c>
      <c r="C14" s="62">
        <v>22162</v>
      </c>
      <c r="D14" s="62">
        <v>11111</v>
      </c>
      <c r="E14" s="62"/>
      <c r="F14" s="62"/>
      <c r="G14" s="20"/>
      <c r="H14" s="19"/>
      <c r="I14" s="60"/>
      <c r="J14" s="60"/>
      <c r="K14" s="61"/>
      <c r="L14" s="61"/>
      <c r="M14" s="11">
        <f t="shared" si="0"/>
        <v>-1</v>
      </c>
      <c r="N14" s="11">
        <f t="shared" si="1"/>
        <v>-1</v>
      </c>
      <c r="O14" s="11" t="e">
        <f t="shared" si="2"/>
        <v>#DIV/0!</v>
      </c>
      <c r="P14" s="11" t="e">
        <f t="shared" si="3"/>
        <v>#DIV/0!</v>
      </c>
    </row>
    <row r="15" spans="1:16" ht="49.5" x14ac:dyDescent="0.35">
      <c r="A15" s="20" t="s">
        <v>197</v>
      </c>
      <c r="B15" s="58" t="s">
        <v>485</v>
      </c>
      <c r="C15" s="62" t="s">
        <v>486</v>
      </c>
      <c r="D15" s="62">
        <v>7714</v>
      </c>
      <c r="E15" s="62"/>
      <c r="F15" s="62"/>
      <c r="G15" s="20" t="s">
        <v>7</v>
      </c>
      <c r="H15" s="68" t="s">
        <v>900</v>
      </c>
      <c r="I15" s="62" t="s">
        <v>486</v>
      </c>
      <c r="J15" s="62">
        <v>7714</v>
      </c>
      <c r="K15" s="61"/>
      <c r="L15" s="61"/>
      <c r="M15" s="11">
        <f t="shared" si="0"/>
        <v>0</v>
      </c>
      <c r="N15" s="11">
        <f t="shared" si="1"/>
        <v>0</v>
      </c>
      <c r="O15" s="11" t="e">
        <f t="shared" si="2"/>
        <v>#DIV/0!</v>
      </c>
      <c r="P15" s="11" t="e">
        <f t="shared" si="3"/>
        <v>#DIV/0!</v>
      </c>
    </row>
    <row r="16" spans="1:16" ht="33" x14ac:dyDescent="0.35">
      <c r="A16" s="20" t="s">
        <v>198</v>
      </c>
      <c r="B16" s="58" t="s">
        <v>487</v>
      </c>
      <c r="C16" s="62">
        <v>11200</v>
      </c>
      <c r="D16" s="62">
        <v>5586</v>
      </c>
      <c r="E16" s="62"/>
      <c r="F16" s="62"/>
      <c r="G16" s="20" t="s">
        <v>8</v>
      </c>
      <c r="H16" s="58" t="s">
        <v>901</v>
      </c>
      <c r="I16" s="62">
        <v>11200</v>
      </c>
      <c r="J16" s="62">
        <v>5586</v>
      </c>
      <c r="K16" s="62"/>
      <c r="L16" s="62"/>
      <c r="M16" s="11">
        <f t="shared" si="0"/>
        <v>0</v>
      </c>
      <c r="N16" s="11">
        <f t="shared" si="1"/>
        <v>0</v>
      </c>
      <c r="O16" s="11" t="e">
        <f t="shared" si="2"/>
        <v>#DIV/0!</v>
      </c>
      <c r="P16" s="11" t="e">
        <f t="shared" si="3"/>
        <v>#DIV/0!</v>
      </c>
    </row>
    <row r="17" spans="1:16" ht="49.5" x14ac:dyDescent="0.35">
      <c r="A17" s="20" t="s">
        <v>199</v>
      </c>
      <c r="B17" s="19" t="s">
        <v>488</v>
      </c>
      <c r="C17" s="63" t="s">
        <v>489</v>
      </c>
      <c r="D17" s="64">
        <v>5586</v>
      </c>
      <c r="E17" s="63"/>
      <c r="F17" s="63"/>
      <c r="G17" s="20"/>
      <c r="H17" s="19"/>
      <c r="I17" s="60"/>
      <c r="J17" s="60"/>
      <c r="K17" s="61"/>
      <c r="L17" s="61"/>
      <c r="M17" s="11">
        <f t="shared" si="0"/>
        <v>-1</v>
      </c>
      <c r="N17" s="11">
        <f t="shared" si="1"/>
        <v>-1</v>
      </c>
      <c r="O17" s="11" t="e">
        <f t="shared" si="2"/>
        <v>#DIV/0!</v>
      </c>
      <c r="P17" s="11" t="e">
        <f t="shared" si="3"/>
        <v>#DIV/0!</v>
      </c>
    </row>
    <row r="18" spans="1:16" ht="49.5" x14ac:dyDescent="0.35">
      <c r="A18" s="20" t="s">
        <v>201</v>
      </c>
      <c r="B18" s="19" t="s">
        <v>490</v>
      </c>
      <c r="C18" s="62" t="s">
        <v>491</v>
      </c>
      <c r="D18" s="62">
        <v>3920</v>
      </c>
      <c r="E18" s="62"/>
      <c r="F18" s="62"/>
      <c r="G18" s="20"/>
      <c r="H18" s="19"/>
      <c r="I18" s="60"/>
      <c r="J18" s="60"/>
      <c r="K18" s="61"/>
      <c r="L18" s="61"/>
      <c r="M18" s="11">
        <f t="shared" si="0"/>
        <v>-1</v>
      </c>
      <c r="N18" s="11">
        <f t="shared" si="1"/>
        <v>-1</v>
      </c>
      <c r="O18" s="11" t="e">
        <f t="shared" si="2"/>
        <v>#DIV/0!</v>
      </c>
      <c r="P18" s="11" t="e">
        <f t="shared" si="3"/>
        <v>#DIV/0!</v>
      </c>
    </row>
    <row r="19" spans="1:16" ht="49.5" x14ac:dyDescent="0.35">
      <c r="A19" s="20" t="s">
        <v>203</v>
      </c>
      <c r="B19" s="19" t="s">
        <v>492</v>
      </c>
      <c r="C19" s="62" t="s">
        <v>493</v>
      </c>
      <c r="D19" s="62">
        <v>3108</v>
      </c>
      <c r="E19" s="62"/>
      <c r="F19" s="62"/>
      <c r="G19" s="20"/>
      <c r="H19" s="19"/>
      <c r="I19" s="60"/>
      <c r="J19" s="60"/>
      <c r="K19" s="61"/>
      <c r="L19" s="61"/>
      <c r="M19" s="11">
        <f t="shared" si="0"/>
        <v>-1</v>
      </c>
      <c r="N19" s="11">
        <f t="shared" si="1"/>
        <v>-1</v>
      </c>
      <c r="O19" s="11" t="e">
        <f t="shared" si="2"/>
        <v>#DIV/0!</v>
      </c>
      <c r="P19" s="11" t="e">
        <f t="shared" si="3"/>
        <v>#DIV/0!</v>
      </c>
    </row>
    <row r="20" spans="1:16" x14ac:dyDescent="0.35">
      <c r="A20" s="25">
        <v>2</v>
      </c>
      <c r="B20" s="21" t="s">
        <v>205</v>
      </c>
      <c r="C20" s="62"/>
      <c r="D20" s="62"/>
      <c r="E20" s="62"/>
      <c r="F20" s="62"/>
      <c r="G20" s="25"/>
      <c r="H20" s="57"/>
      <c r="I20" s="62"/>
      <c r="J20" s="62"/>
      <c r="K20" s="62"/>
      <c r="L20" s="62"/>
      <c r="M20" s="11" t="e">
        <f t="shared" si="0"/>
        <v>#DIV/0!</v>
      </c>
      <c r="N20" s="11" t="e">
        <f t="shared" si="1"/>
        <v>#DIV/0!</v>
      </c>
      <c r="O20" s="11" t="e">
        <f t="shared" si="2"/>
        <v>#DIV/0!</v>
      </c>
      <c r="P20" s="11" t="e">
        <f t="shared" si="3"/>
        <v>#DIV/0!</v>
      </c>
    </row>
    <row r="21" spans="1:16" x14ac:dyDescent="0.35">
      <c r="A21" s="20" t="s">
        <v>11</v>
      </c>
      <c r="B21" s="29" t="s">
        <v>494</v>
      </c>
      <c r="C21" s="62">
        <v>24689</v>
      </c>
      <c r="D21" s="62">
        <v>12320</v>
      </c>
      <c r="E21" s="62"/>
      <c r="F21" s="62"/>
      <c r="G21" s="20"/>
      <c r="H21" s="19"/>
      <c r="I21" s="60"/>
      <c r="J21" s="60"/>
      <c r="K21" s="61"/>
      <c r="L21" s="61"/>
      <c r="M21" s="11">
        <f t="shared" si="0"/>
        <v>-1</v>
      </c>
      <c r="N21" s="11">
        <f t="shared" si="1"/>
        <v>-1</v>
      </c>
      <c r="O21" s="11" t="e">
        <f t="shared" si="2"/>
        <v>#DIV/0!</v>
      </c>
      <c r="P21" s="11" t="e">
        <f t="shared" si="3"/>
        <v>#DIV/0!</v>
      </c>
    </row>
    <row r="22" spans="1:16" ht="33" x14ac:dyDescent="0.35">
      <c r="A22" s="20" t="s">
        <v>12</v>
      </c>
      <c r="B22" s="19" t="s">
        <v>495</v>
      </c>
      <c r="C22" s="64">
        <v>24150</v>
      </c>
      <c r="D22" s="64">
        <v>12075</v>
      </c>
      <c r="E22" s="63"/>
      <c r="F22" s="63"/>
      <c r="G22" s="20"/>
      <c r="H22" s="19"/>
      <c r="I22" s="60"/>
      <c r="J22" s="60"/>
      <c r="K22" s="61"/>
      <c r="L22" s="61"/>
      <c r="M22" s="11">
        <f t="shared" si="0"/>
        <v>-1</v>
      </c>
      <c r="N22" s="11">
        <f t="shared" si="1"/>
        <v>-1</v>
      </c>
      <c r="O22" s="11" t="e">
        <f t="shared" si="2"/>
        <v>#DIV/0!</v>
      </c>
      <c r="P22" s="11" t="e">
        <f t="shared" si="3"/>
        <v>#DIV/0!</v>
      </c>
    </row>
    <row r="23" spans="1:16" x14ac:dyDescent="0.35">
      <c r="A23" s="25">
        <v>3</v>
      </c>
      <c r="B23" s="57" t="s">
        <v>496</v>
      </c>
      <c r="C23" s="62"/>
      <c r="D23" s="62"/>
      <c r="E23" s="62"/>
      <c r="F23" s="62"/>
      <c r="G23" s="25"/>
      <c r="H23" s="57"/>
      <c r="I23" s="62"/>
      <c r="J23" s="62"/>
      <c r="K23" s="62"/>
      <c r="L23" s="62"/>
      <c r="M23" s="11" t="e">
        <f t="shared" si="0"/>
        <v>#DIV/0!</v>
      </c>
      <c r="N23" s="11" t="e">
        <f t="shared" si="1"/>
        <v>#DIV/0!</v>
      </c>
      <c r="O23" s="11" t="e">
        <f t="shared" si="2"/>
        <v>#DIV/0!</v>
      </c>
      <c r="P23" s="11" t="e">
        <f t="shared" si="3"/>
        <v>#DIV/0!</v>
      </c>
    </row>
    <row r="24" spans="1:16" ht="33" x14ac:dyDescent="0.35">
      <c r="A24" s="20" t="s">
        <v>13</v>
      </c>
      <c r="B24" s="19" t="s">
        <v>497</v>
      </c>
      <c r="C24" s="62" t="s">
        <v>498</v>
      </c>
      <c r="D24" s="62">
        <v>7497</v>
      </c>
      <c r="E24" s="62"/>
      <c r="F24" s="62"/>
      <c r="G24" s="20"/>
      <c r="H24" s="19"/>
      <c r="I24" s="60"/>
      <c r="J24" s="60"/>
      <c r="K24" s="61"/>
      <c r="L24" s="61"/>
      <c r="M24" s="11">
        <f t="shared" si="0"/>
        <v>-1</v>
      </c>
      <c r="N24" s="11">
        <f t="shared" si="1"/>
        <v>-1</v>
      </c>
      <c r="O24" s="11" t="e">
        <f t="shared" si="2"/>
        <v>#DIV/0!</v>
      </c>
      <c r="P24" s="11" t="e">
        <f t="shared" si="3"/>
        <v>#DIV/0!</v>
      </c>
    </row>
    <row r="25" spans="1:16" ht="49.5" x14ac:dyDescent="0.35">
      <c r="A25" s="20" t="s">
        <v>14</v>
      </c>
      <c r="B25" s="29" t="s">
        <v>499</v>
      </c>
      <c r="C25" s="62" t="s">
        <v>500</v>
      </c>
      <c r="D25" s="62">
        <v>6384</v>
      </c>
      <c r="E25" s="62"/>
      <c r="F25" s="62"/>
      <c r="G25" s="20"/>
      <c r="H25" s="19"/>
      <c r="I25" s="60"/>
      <c r="J25" s="60"/>
      <c r="K25" s="61"/>
      <c r="L25" s="61"/>
      <c r="M25" s="11">
        <f t="shared" si="0"/>
        <v>-1</v>
      </c>
      <c r="N25" s="11">
        <f t="shared" si="1"/>
        <v>-1</v>
      </c>
      <c r="O25" s="11" t="e">
        <f t="shared" si="2"/>
        <v>#DIV/0!</v>
      </c>
      <c r="P25" s="11" t="e">
        <f t="shared" si="3"/>
        <v>#DIV/0!</v>
      </c>
    </row>
    <row r="26" spans="1:16" x14ac:dyDescent="0.35">
      <c r="A26" s="25">
        <v>4</v>
      </c>
      <c r="B26" s="21" t="s">
        <v>501</v>
      </c>
      <c r="C26" s="63"/>
      <c r="D26" s="63"/>
      <c r="E26" s="63"/>
      <c r="F26" s="63"/>
      <c r="G26" s="25"/>
      <c r="H26" s="57"/>
      <c r="I26" s="63"/>
      <c r="J26" s="63"/>
      <c r="K26" s="63"/>
      <c r="L26" s="63"/>
      <c r="M26" s="11" t="e">
        <f t="shared" si="0"/>
        <v>#DIV/0!</v>
      </c>
      <c r="N26" s="11" t="e">
        <f t="shared" si="1"/>
        <v>#DIV/0!</v>
      </c>
      <c r="O26" s="11" t="e">
        <f t="shared" si="2"/>
        <v>#DIV/0!</v>
      </c>
      <c r="P26" s="11" t="e">
        <f t="shared" si="3"/>
        <v>#DIV/0!</v>
      </c>
    </row>
    <row r="27" spans="1:16" ht="49.5" x14ac:dyDescent="0.35">
      <c r="A27" s="20" t="s">
        <v>211</v>
      </c>
      <c r="B27" s="58" t="s">
        <v>502</v>
      </c>
      <c r="C27" s="62" t="s">
        <v>503</v>
      </c>
      <c r="D27" s="62">
        <v>6252</v>
      </c>
      <c r="E27" s="62"/>
      <c r="F27" s="62"/>
      <c r="G27" s="20"/>
      <c r="H27" s="19"/>
      <c r="I27" s="60"/>
      <c r="J27" s="60"/>
      <c r="K27" s="61"/>
      <c r="L27" s="61"/>
      <c r="M27" s="11">
        <f t="shared" si="0"/>
        <v>-1</v>
      </c>
      <c r="N27" s="11">
        <f t="shared" si="1"/>
        <v>-1</v>
      </c>
      <c r="O27" s="11" t="e">
        <f t="shared" si="2"/>
        <v>#DIV/0!</v>
      </c>
      <c r="P27" s="11" t="e">
        <f t="shared" si="3"/>
        <v>#DIV/0!</v>
      </c>
    </row>
    <row r="28" spans="1:16" ht="49.5" x14ac:dyDescent="0.35">
      <c r="A28" s="20" t="s">
        <v>213</v>
      </c>
      <c r="B28" s="19" t="s">
        <v>504</v>
      </c>
      <c r="C28" s="62" t="s">
        <v>505</v>
      </c>
      <c r="D28" s="62">
        <v>3856</v>
      </c>
      <c r="E28" s="62"/>
      <c r="F28" s="62"/>
      <c r="G28" s="20"/>
      <c r="H28" s="19"/>
      <c r="I28" s="60"/>
      <c r="J28" s="60"/>
      <c r="K28" s="61"/>
      <c r="L28" s="61"/>
      <c r="M28" s="11">
        <f t="shared" si="0"/>
        <v>-1</v>
      </c>
      <c r="N28" s="11">
        <f t="shared" si="1"/>
        <v>-1</v>
      </c>
      <c r="O28" s="11" t="e">
        <f t="shared" si="2"/>
        <v>#DIV/0!</v>
      </c>
      <c r="P28" s="11" t="e">
        <f t="shared" si="3"/>
        <v>#DIV/0!</v>
      </c>
    </row>
    <row r="29" spans="1:16" x14ac:dyDescent="0.35">
      <c r="A29" s="25">
        <v>5</v>
      </c>
      <c r="B29" s="31" t="s">
        <v>506</v>
      </c>
      <c r="C29" s="62"/>
      <c r="D29" s="62"/>
      <c r="E29" s="62"/>
      <c r="F29" s="62"/>
      <c r="G29" s="25"/>
      <c r="H29" s="57"/>
      <c r="I29" s="62"/>
      <c r="J29" s="62"/>
      <c r="K29" s="62"/>
      <c r="L29" s="62"/>
      <c r="M29" s="11" t="e">
        <f t="shared" si="0"/>
        <v>#DIV/0!</v>
      </c>
      <c r="N29" s="11" t="e">
        <f t="shared" si="1"/>
        <v>#DIV/0!</v>
      </c>
      <c r="O29" s="11" t="e">
        <f t="shared" si="2"/>
        <v>#DIV/0!</v>
      </c>
      <c r="P29" s="11" t="e">
        <f t="shared" si="3"/>
        <v>#DIV/0!</v>
      </c>
    </row>
    <row r="30" spans="1:16" ht="33" x14ac:dyDescent="0.35">
      <c r="A30" s="20" t="s">
        <v>216</v>
      </c>
      <c r="B30" s="19" t="s">
        <v>507</v>
      </c>
      <c r="C30" s="64">
        <v>24150</v>
      </c>
      <c r="D30" s="64">
        <v>12075</v>
      </c>
      <c r="E30" s="63"/>
      <c r="F30" s="63"/>
      <c r="G30" s="20"/>
      <c r="H30" s="19"/>
      <c r="I30" s="60"/>
      <c r="J30" s="60"/>
      <c r="K30" s="61"/>
      <c r="L30" s="61"/>
      <c r="M30" s="11">
        <f t="shared" si="0"/>
        <v>-1</v>
      </c>
      <c r="N30" s="11">
        <f t="shared" si="1"/>
        <v>-1</v>
      </c>
      <c r="O30" s="11" t="e">
        <f t="shared" si="2"/>
        <v>#DIV/0!</v>
      </c>
      <c r="P30" s="11" t="e">
        <f t="shared" si="3"/>
        <v>#DIV/0!</v>
      </c>
    </row>
    <row r="31" spans="1:16" ht="33" x14ac:dyDescent="0.35">
      <c r="A31" s="20" t="s">
        <v>218</v>
      </c>
      <c r="B31" s="58" t="s">
        <v>508</v>
      </c>
      <c r="C31" s="62">
        <v>19530</v>
      </c>
      <c r="D31" s="62">
        <v>9800</v>
      </c>
      <c r="E31" s="62"/>
      <c r="F31" s="62"/>
      <c r="G31" s="20"/>
      <c r="H31" s="19"/>
      <c r="I31" s="60"/>
      <c r="J31" s="60"/>
      <c r="K31" s="61"/>
      <c r="L31" s="61"/>
      <c r="M31" s="11">
        <f t="shared" si="0"/>
        <v>-1</v>
      </c>
      <c r="N31" s="11">
        <f t="shared" si="1"/>
        <v>-1</v>
      </c>
      <c r="O31" s="11" t="e">
        <f t="shared" si="2"/>
        <v>#DIV/0!</v>
      </c>
      <c r="P31" s="11" t="e">
        <f t="shared" si="3"/>
        <v>#DIV/0!</v>
      </c>
    </row>
    <row r="32" spans="1:16" x14ac:dyDescent="0.35">
      <c r="A32" s="25">
        <v>6</v>
      </c>
      <c r="B32" s="21" t="s">
        <v>141</v>
      </c>
      <c r="C32" s="63"/>
      <c r="D32" s="63"/>
      <c r="E32" s="63"/>
      <c r="F32" s="63"/>
      <c r="G32" s="25"/>
      <c r="H32" s="57"/>
      <c r="I32" s="63"/>
      <c r="J32" s="63"/>
      <c r="K32" s="63"/>
      <c r="L32" s="63"/>
      <c r="M32" s="11" t="e">
        <f t="shared" si="0"/>
        <v>#DIV/0!</v>
      </c>
      <c r="N32" s="11" t="e">
        <f t="shared" si="1"/>
        <v>#DIV/0!</v>
      </c>
      <c r="O32" s="11" t="e">
        <f t="shared" si="2"/>
        <v>#DIV/0!</v>
      </c>
      <c r="P32" s="11" t="e">
        <f t="shared" si="3"/>
        <v>#DIV/0!</v>
      </c>
    </row>
    <row r="33" spans="1:16" ht="33" x14ac:dyDescent="0.35">
      <c r="A33" s="20" t="s">
        <v>221</v>
      </c>
      <c r="B33" s="19" t="s">
        <v>509</v>
      </c>
      <c r="C33" s="62">
        <v>17500</v>
      </c>
      <c r="D33" s="62"/>
      <c r="E33" s="62"/>
      <c r="F33" s="62"/>
      <c r="G33" s="20"/>
      <c r="H33" s="19"/>
      <c r="I33" s="60"/>
      <c r="J33" s="60"/>
      <c r="K33" s="61"/>
      <c r="L33" s="61"/>
      <c r="M33" s="11">
        <f t="shared" si="0"/>
        <v>-1</v>
      </c>
      <c r="N33" s="11" t="e">
        <f t="shared" si="1"/>
        <v>#DIV/0!</v>
      </c>
      <c r="O33" s="11" t="e">
        <f t="shared" si="2"/>
        <v>#DIV/0!</v>
      </c>
      <c r="P33" s="11" t="e">
        <f t="shared" si="3"/>
        <v>#DIV/0!</v>
      </c>
    </row>
    <row r="34" spans="1:16" ht="33" x14ac:dyDescent="0.35">
      <c r="A34" s="20" t="s">
        <v>223</v>
      </c>
      <c r="B34" s="19" t="s">
        <v>510</v>
      </c>
      <c r="C34" s="62">
        <v>4200</v>
      </c>
      <c r="D34" s="62">
        <v>2100</v>
      </c>
      <c r="E34" s="62">
        <v>1260</v>
      </c>
      <c r="F34" s="62"/>
      <c r="G34" s="20"/>
      <c r="H34" s="19"/>
      <c r="I34" s="60"/>
      <c r="J34" s="60"/>
      <c r="K34" s="61"/>
      <c r="L34" s="61"/>
      <c r="M34" s="11">
        <f t="shared" si="0"/>
        <v>-1</v>
      </c>
      <c r="N34" s="11">
        <f t="shared" si="1"/>
        <v>-1</v>
      </c>
      <c r="O34" s="11">
        <f t="shared" si="2"/>
        <v>-1</v>
      </c>
      <c r="P34" s="11" t="e">
        <f t="shared" si="3"/>
        <v>#DIV/0!</v>
      </c>
    </row>
    <row r="35" spans="1:16" ht="33" x14ac:dyDescent="0.35">
      <c r="A35" s="25">
        <v>7</v>
      </c>
      <c r="B35" s="21" t="s">
        <v>511</v>
      </c>
      <c r="C35" s="62">
        <v>8400</v>
      </c>
      <c r="D35" s="62">
        <v>4196</v>
      </c>
      <c r="E35" s="62">
        <v>2495</v>
      </c>
      <c r="F35" s="62"/>
      <c r="G35" s="25"/>
      <c r="H35" s="19"/>
      <c r="I35" s="60"/>
      <c r="J35" s="60"/>
      <c r="K35" s="61"/>
      <c r="L35" s="61"/>
      <c r="M35" s="11">
        <f t="shared" si="0"/>
        <v>-1</v>
      </c>
      <c r="N35" s="11">
        <f t="shared" si="1"/>
        <v>-1</v>
      </c>
      <c r="O35" s="11">
        <f t="shared" si="2"/>
        <v>-1</v>
      </c>
      <c r="P35" s="11" t="e">
        <f t="shared" si="3"/>
        <v>#DIV/0!</v>
      </c>
    </row>
    <row r="36" spans="1:16" ht="49.5" x14ac:dyDescent="0.35">
      <c r="A36" s="25">
        <v>8</v>
      </c>
      <c r="B36" s="31" t="s">
        <v>512</v>
      </c>
      <c r="C36" s="62">
        <v>12075</v>
      </c>
      <c r="D36" s="62">
        <v>6037</v>
      </c>
      <c r="E36" s="62"/>
      <c r="F36" s="62"/>
      <c r="G36" s="25"/>
      <c r="H36" s="19"/>
      <c r="I36" s="60"/>
      <c r="J36" s="60"/>
      <c r="K36" s="61"/>
      <c r="L36" s="61"/>
      <c r="M36" s="11">
        <f t="shared" si="0"/>
        <v>-1</v>
      </c>
      <c r="N36" s="11">
        <f t="shared" si="1"/>
        <v>-1</v>
      </c>
      <c r="O36" s="11" t="e">
        <f t="shared" si="2"/>
        <v>#DIV/0!</v>
      </c>
      <c r="P36" s="11" t="e">
        <f t="shared" si="3"/>
        <v>#DIV/0!</v>
      </c>
    </row>
    <row r="37" spans="1:16" ht="33" x14ac:dyDescent="0.35">
      <c r="A37" s="25">
        <v>9</v>
      </c>
      <c r="B37" s="57" t="s">
        <v>513</v>
      </c>
      <c r="C37" s="62">
        <v>9905</v>
      </c>
      <c r="D37" s="62">
        <v>4968</v>
      </c>
      <c r="E37" s="62"/>
      <c r="F37" s="62"/>
      <c r="G37" s="25"/>
      <c r="H37" s="19"/>
      <c r="I37" s="60"/>
      <c r="J37" s="60"/>
      <c r="K37" s="61"/>
      <c r="L37" s="61"/>
      <c r="M37" s="11">
        <f t="shared" si="0"/>
        <v>-1</v>
      </c>
      <c r="N37" s="11">
        <f t="shared" si="1"/>
        <v>-1</v>
      </c>
      <c r="O37" s="11" t="e">
        <f t="shared" si="2"/>
        <v>#DIV/0!</v>
      </c>
      <c r="P37" s="11" t="e">
        <f t="shared" si="3"/>
        <v>#DIV/0!</v>
      </c>
    </row>
    <row r="38" spans="1:16" x14ac:dyDescent="0.35">
      <c r="A38" s="25">
        <v>10</v>
      </c>
      <c r="B38" s="57" t="s">
        <v>514</v>
      </c>
      <c r="C38" s="62"/>
      <c r="D38" s="62"/>
      <c r="E38" s="62"/>
      <c r="F38" s="62"/>
      <c r="G38" s="25">
        <v>2</v>
      </c>
      <c r="H38" s="57" t="s">
        <v>225</v>
      </c>
      <c r="I38" s="62"/>
      <c r="J38" s="62"/>
      <c r="K38" s="62"/>
      <c r="L38" s="62"/>
      <c r="M38" s="11" t="e">
        <f t="shared" si="0"/>
        <v>#DIV/0!</v>
      </c>
      <c r="N38" s="11" t="e">
        <f t="shared" si="1"/>
        <v>#DIV/0!</v>
      </c>
      <c r="O38" s="11" t="e">
        <f t="shared" si="2"/>
        <v>#DIV/0!</v>
      </c>
      <c r="P38" s="11" t="e">
        <f t="shared" si="3"/>
        <v>#DIV/0!</v>
      </c>
    </row>
    <row r="39" spans="1:16" ht="33" x14ac:dyDescent="0.35">
      <c r="A39" s="20" t="s">
        <v>226</v>
      </c>
      <c r="B39" s="58" t="s">
        <v>515</v>
      </c>
      <c r="C39" s="62">
        <v>11760</v>
      </c>
      <c r="D39" s="62">
        <v>5880</v>
      </c>
      <c r="E39" s="62"/>
      <c r="F39" s="62"/>
      <c r="G39" s="20"/>
      <c r="H39" s="19"/>
      <c r="I39" s="60"/>
      <c r="J39" s="60"/>
      <c r="K39" s="61"/>
      <c r="L39" s="61"/>
      <c r="M39" s="11">
        <f t="shared" si="0"/>
        <v>-1</v>
      </c>
      <c r="N39" s="11">
        <f t="shared" si="1"/>
        <v>-1</v>
      </c>
      <c r="O39" s="11" t="e">
        <f t="shared" si="2"/>
        <v>#DIV/0!</v>
      </c>
      <c r="P39" s="11" t="e">
        <f t="shared" si="3"/>
        <v>#DIV/0!</v>
      </c>
    </row>
    <row r="40" spans="1:16" ht="49.5" x14ac:dyDescent="0.35">
      <c r="A40" s="20" t="s">
        <v>228</v>
      </c>
      <c r="B40" s="19" t="s">
        <v>516</v>
      </c>
      <c r="C40" s="63" t="s">
        <v>517</v>
      </c>
      <c r="D40" s="64">
        <v>4410</v>
      </c>
      <c r="E40" s="63"/>
      <c r="F40" s="63"/>
      <c r="G40" s="20"/>
      <c r="H40" s="19"/>
      <c r="I40" s="60"/>
      <c r="J40" s="60"/>
      <c r="K40" s="61"/>
      <c r="L40" s="61"/>
      <c r="M40" s="11">
        <f t="shared" si="0"/>
        <v>-1</v>
      </c>
      <c r="N40" s="11">
        <f t="shared" si="1"/>
        <v>-1</v>
      </c>
      <c r="O40" s="11" t="e">
        <f t="shared" si="2"/>
        <v>#DIV/0!</v>
      </c>
      <c r="P40" s="11" t="e">
        <f t="shared" si="3"/>
        <v>#DIV/0!</v>
      </c>
    </row>
    <row r="41" spans="1:16" ht="33" x14ac:dyDescent="0.35">
      <c r="A41" s="20" t="s">
        <v>230</v>
      </c>
      <c r="B41" s="19" t="s">
        <v>518</v>
      </c>
      <c r="C41" s="62" t="s">
        <v>519</v>
      </c>
      <c r="D41" s="62">
        <v>5179</v>
      </c>
      <c r="E41" s="62">
        <v>3065</v>
      </c>
      <c r="F41" s="62"/>
      <c r="G41" s="20"/>
      <c r="H41" s="19"/>
      <c r="I41" s="60"/>
      <c r="J41" s="60"/>
      <c r="K41" s="61"/>
      <c r="L41" s="61"/>
      <c r="M41" s="11">
        <f t="shared" si="0"/>
        <v>-1</v>
      </c>
      <c r="N41" s="11">
        <f t="shared" si="1"/>
        <v>-1</v>
      </c>
      <c r="O41" s="11">
        <f t="shared" si="2"/>
        <v>-1</v>
      </c>
      <c r="P41" s="11" t="e">
        <f t="shared" si="3"/>
        <v>#DIV/0!</v>
      </c>
    </row>
    <row r="42" spans="1:16" ht="49.5" x14ac:dyDescent="0.35">
      <c r="A42" s="20" t="s">
        <v>232</v>
      </c>
      <c r="B42" s="19" t="s">
        <v>520</v>
      </c>
      <c r="C42" s="62" t="s">
        <v>517</v>
      </c>
      <c r="D42" s="62">
        <v>4410</v>
      </c>
      <c r="E42" s="62">
        <v>2625</v>
      </c>
      <c r="F42" s="62"/>
      <c r="G42" s="20"/>
      <c r="H42" s="19"/>
      <c r="I42" s="60"/>
      <c r="J42" s="60"/>
      <c r="K42" s="61"/>
      <c r="L42" s="61"/>
      <c r="M42" s="11">
        <f t="shared" si="0"/>
        <v>-1</v>
      </c>
      <c r="N42" s="11">
        <f t="shared" si="1"/>
        <v>-1</v>
      </c>
      <c r="O42" s="11">
        <f t="shared" si="2"/>
        <v>-1</v>
      </c>
      <c r="P42" s="11" t="e">
        <f t="shared" si="3"/>
        <v>#DIV/0!</v>
      </c>
    </row>
    <row r="43" spans="1:16" ht="49.5" x14ac:dyDescent="0.35">
      <c r="A43" s="20" t="s">
        <v>233</v>
      </c>
      <c r="B43" s="19" t="s">
        <v>521</v>
      </c>
      <c r="C43" s="62" t="s">
        <v>522</v>
      </c>
      <c r="D43" s="62">
        <v>3465</v>
      </c>
      <c r="E43" s="62">
        <v>2100</v>
      </c>
      <c r="F43" s="62"/>
      <c r="G43" s="20" t="s">
        <v>11</v>
      </c>
      <c r="H43" s="58" t="s">
        <v>902</v>
      </c>
      <c r="I43" s="62" t="s">
        <v>522</v>
      </c>
      <c r="J43" s="62">
        <v>3465</v>
      </c>
      <c r="K43" s="62">
        <v>2100</v>
      </c>
      <c r="L43" s="62"/>
      <c r="M43" s="11">
        <f t="shared" si="0"/>
        <v>0</v>
      </c>
      <c r="N43" s="11">
        <f t="shared" si="1"/>
        <v>0</v>
      </c>
      <c r="O43" s="11">
        <f t="shared" si="2"/>
        <v>0</v>
      </c>
      <c r="P43" s="11" t="e">
        <f t="shared" si="3"/>
        <v>#DIV/0!</v>
      </c>
    </row>
    <row r="44" spans="1:16" ht="33" x14ac:dyDescent="0.35">
      <c r="A44" s="20" t="s">
        <v>234</v>
      </c>
      <c r="B44" s="29" t="s">
        <v>523</v>
      </c>
      <c r="C44" s="62">
        <v>5285</v>
      </c>
      <c r="D44" s="62">
        <v>2643</v>
      </c>
      <c r="E44" s="62"/>
      <c r="F44" s="62"/>
      <c r="G44" s="20" t="s">
        <v>12</v>
      </c>
      <c r="H44" s="58" t="s">
        <v>235</v>
      </c>
      <c r="I44" s="62">
        <v>5285</v>
      </c>
      <c r="J44" s="62">
        <v>2643</v>
      </c>
      <c r="K44" s="62"/>
      <c r="L44" s="62"/>
      <c r="M44" s="11">
        <f t="shared" si="0"/>
        <v>0</v>
      </c>
      <c r="N44" s="11">
        <f t="shared" si="1"/>
        <v>0</v>
      </c>
      <c r="O44" s="11" t="e">
        <f t="shared" si="2"/>
        <v>#DIV/0!</v>
      </c>
      <c r="P44" s="11" t="e">
        <f t="shared" si="3"/>
        <v>#DIV/0!</v>
      </c>
    </row>
    <row r="45" spans="1:16" x14ac:dyDescent="0.35">
      <c r="A45" s="25">
        <v>11</v>
      </c>
      <c r="B45" s="21" t="s">
        <v>236</v>
      </c>
      <c r="C45" s="64">
        <v>8820</v>
      </c>
      <c r="D45" s="64">
        <v>4410</v>
      </c>
      <c r="E45" s="63"/>
      <c r="F45" s="63"/>
      <c r="G45" s="25"/>
      <c r="H45" s="19"/>
      <c r="I45" s="60"/>
      <c r="J45" s="60"/>
      <c r="K45" s="61"/>
      <c r="L45" s="61"/>
      <c r="M45" s="11">
        <f t="shared" si="0"/>
        <v>-1</v>
      </c>
      <c r="N45" s="11">
        <f t="shared" si="1"/>
        <v>-1</v>
      </c>
      <c r="O45" s="11" t="e">
        <f t="shared" si="2"/>
        <v>#DIV/0!</v>
      </c>
      <c r="P45" s="11" t="e">
        <f t="shared" si="3"/>
        <v>#DIV/0!</v>
      </c>
    </row>
    <row r="46" spans="1:16" x14ac:dyDescent="0.35">
      <c r="A46" s="25">
        <v>12</v>
      </c>
      <c r="B46" s="57" t="s">
        <v>237</v>
      </c>
      <c r="C46" s="62"/>
      <c r="D46" s="62"/>
      <c r="E46" s="62"/>
      <c r="F46" s="62"/>
      <c r="G46" s="25"/>
      <c r="H46" s="57"/>
      <c r="I46" s="60"/>
      <c r="J46" s="60"/>
      <c r="K46" s="61"/>
      <c r="L46" s="61"/>
      <c r="M46" s="11" t="e">
        <f t="shared" si="0"/>
        <v>#DIV/0!</v>
      </c>
      <c r="N46" s="11" t="e">
        <f t="shared" si="1"/>
        <v>#DIV/0!</v>
      </c>
      <c r="O46" s="11" t="e">
        <f t="shared" si="2"/>
        <v>#DIV/0!</v>
      </c>
      <c r="P46" s="11" t="e">
        <f t="shared" si="3"/>
        <v>#DIV/0!</v>
      </c>
    </row>
    <row r="47" spans="1:16" ht="33" x14ac:dyDescent="0.35">
      <c r="A47" s="20" t="s">
        <v>15</v>
      </c>
      <c r="B47" s="19" t="s">
        <v>524</v>
      </c>
      <c r="C47" s="64">
        <v>18690</v>
      </c>
      <c r="D47" s="64">
        <v>9408</v>
      </c>
      <c r="E47" s="63"/>
      <c r="F47" s="63"/>
      <c r="G47" s="20"/>
      <c r="H47" s="19"/>
      <c r="I47" s="60"/>
      <c r="J47" s="60"/>
      <c r="K47" s="61"/>
      <c r="L47" s="61"/>
      <c r="M47" s="11">
        <f t="shared" si="0"/>
        <v>-1</v>
      </c>
      <c r="N47" s="11">
        <f t="shared" si="1"/>
        <v>-1</v>
      </c>
      <c r="O47" s="11" t="e">
        <f t="shared" si="2"/>
        <v>#DIV/0!</v>
      </c>
      <c r="P47" s="11" t="e">
        <f t="shared" si="3"/>
        <v>#DIV/0!</v>
      </c>
    </row>
    <row r="48" spans="1:16" x14ac:dyDescent="0.35">
      <c r="A48" s="20" t="s">
        <v>16</v>
      </c>
      <c r="B48" s="19" t="s">
        <v>525</v>
      </c>
      <c r="C48" s="62" t="s">
        <v>526</v>
      </c>
      <c r="D48" s="62">
        <v>2293</v>
      </c>
      <c r="E48" s="62"/>
      <c r="F48" s="62"/>
      <c r="G48" s="20"/>
      <c r="H48" s="19"/>
      <c r="I48" s="60"/>
      <c r="J48" s="60"/>
      <c r="K48" s="61"/>
      <c r="L48" s="61"/>
      <c r="M48" s="11">
        <f t="shared" si="0"/>
        <v>-1</v>
      </c>
      <c r="N48" s="11">
        <f t="shared" si="1"/>
        <v>-1</v>
      </c>
      <c r="O48" s="11" t="e">
        <f t="shared" si="2"/>
        <v>#DIV/0!</v>
      </c>
      <c r="P48" s="11" t="e">
        <f t="shared" si="3"/>
        <v>#DIV/0!</v>
      </c>
    </row>
    <row r="49" spans="1:16" ht="33" x14ac:dyDescent="0.35">
      <c r="A49" s="25">
        <v>13</v>
      </c>
      <c r="B49" s="21" t="s">
        <v>527</v>
      </c>
      <c r="C49" s="62">
        <v>5250</v>
      </c>
      <c r="D49" s="62">
        <v>2657</v>
      </c>
      <c r="E49" s="62"/>
      <c r="F49" s="62"/>
      <c r="G49" s="25"/>
      <c r="H49" s="19"/>
      <c r="I49" s="60"/>
      <c r="J49" s="60"/>
      <c r="K49" s="61"/>
      <c r="L49" s="61"/>
      <c r="M49" s="11">
        <f t="shared" si="0"/>
        <v>-1</v>
      </c>
      <c r="N49" s="11">
        <f t="shared" si="1"/>
        <v>-1</v>
      </c>
      <c r="O49" s="11" t="e">
        <f t="shared" si="2"/>
        <v>#DIV/0!</v>
      </c>
      <c r="P49" s="11" t="e">
        <f t="shared" si="3"/>
        <v>#DIV/0!</v>
      </c>
    </row>
    <row r="50" spans="1:16" ht="33" x14ac:dyDescent="0.35">
      <c r="A50" s="25">
        <v>14</v>
      </c>
      <c r="B50" s="21" t="s">
        <v>528</v>
      </c>
      <c r="C50" s="62">
        <v>2660</v>
      </c>
      <c r="D50" s="62">
        <v>1585</v>
      </c>
      <c r="E50" s="62">
        <v>894</v>
      </c>
      <c r="F50" s="62"/>
      <c r="G50" s="65"/>
      <c r="H50" s="19"/>
      <c r="I50" s="60"/>
      <c r="J50" s="60"/>
      <c r="K50" s="61"/>
      <c r="L50" s="61"/>
      <c r="M50" s="11">
        <f t="shared" si="0"/>
        <v>-1</v>
      </c>
      <c r="N50" s="11">
        <f t="shared" si="1"/>
        <v>-1</v>
      </c>
      <c r="O50" s="11">
        <f t="shared" si="2"/>
        <v>-1</v>
      </c>
      <c r="P50" s="11" t="e">
        <f t="shared" si="3"/>
        <v>#DIV/0!</v>
      </c>
    </row>
    <row r="51" spans="1:16" ht="33" x14ac:dyDescent="0.35">
      <c r="A51" s="25">
        <v>15</v>
      </c>
      <c r="B51" s="31" t="s">
        <v>529</v>
      </c>
      <c r="C51" s="62">
        <v>8890</v>
      </c>
      <c r="D51" s="62">
        <v>3277</v>
      </c>
      <c r="E51" s="62"/>
      <c r="F51" s="62"/>
      <c r="G51" s="25"/>
      <c r="H51" s="19"/>
      <c r="I51" s="60"/>
      <c r="J51" s="60"/>
      <c r="K51" s="61"/>
      <c r="L51" s="61"/>
      <c r="M51" s="11">
        <f t="shared" si="0"/>
        <v>-1</v>
      </c>
      <c r="N51" s="11">
        <f t="shared" si="1"/>
        <v>-1</v>
      </c>
      <c r="O51" s="11" t="e">
        <f t="shared" si="2"/>
        <v>#DIV/0!</v>
      </c>
      <c r="P51" s="11" t="e">
        <f t="shared" si="3"/>
        <v>#DIV/0!</v>
      </c>
    </row>
    <row r="52" spans="1:16" ht="49.5" x14ac:dyDescent="0.35">
      <c r="A52" s="25">
        <v>16</v>
      </c>
      <c r="B52" s="57" t="s">
        <v>530</v>
      </c>
      <c r="C52" s="62">
        <v>8890</v>
      </c>
      <c r="D52" s="62">
        <v>4507</v>
      </c>
      <c r="E52" s="62"/>
      <c r="F52" s="62"/>
      <c r="G52" s="25"/>
      <c r="H52" s="19"/>
      <c r="I52" s="60"/>
      <c r="J52" s="60"/>
      <c r="K52" s="61"/>
      <c r="L52" s="61"/>
      <c r="M52" s="11">
        <f t="shared" si="0"/>
        <v>-1</v>
      </c>
      <c r="N52" s="11">
        <f t="shared" si="1"/>
        <v>-1</v>
      </c>
      <c r="O52" s="11" t="e">
        <f t="shared" si="2"/>
        <v>#DIV/0!</v>
      </c>
      <c r="P52" s="11" t="e">
        <f t="shared" si="3"/>
        <v>#DIV/0!</v>
      </c>
    </row>
    <row r="53" spans="1:16" ht="49.5" x14ac:dyDescent="0.35">
      <c r="A53" s="25">
        <v>17</v>
      </c>
      <c r="B53" s="57" t="s">
        <v>531</v>
      </c>
      <c r="C53" s="62">
        <v>5250</v>
      </c>
      <c r="D53" s="62">
        <v>2667</v>
      </c>
      <c r="E53" s="62"/>
      <c r="F53" s="62"/>
      <c r="G53" s="25"/>
      <c r="H53" s="19"/>
      <c r="I53" s="60"/>
      <c r="J53" s="60"/>
      <c r="K53" s="61"/>
      <c r="L53" s="61"/>
      <c r="M53" s="11">
        <f t="shared" si="0"/>
        <v>-1</v>
      </c>
      <c r="N53" s="11">
        <f t="shared" si="1"/>
        <v>-1</v>
      </c>
      <c r="O53" s="11" t="e">
        <f t="shared" si="2"/>
        <v>#DIV/0!</v>
      </c>
      <c r="P53" s="11" t="e">
        <f t="shared" si="3"/>
        <v>#DIV/0!</v>
      </c>
    </row>
    <row r="54" spans="1:16" ht="66" x14ac:dyDescent="0.35">
      <c r="A54" s="25">
        <v>18</v>
      </c>
      <c r="B54" s="57" t="s">
        <v>532</v>
      </c>
      <c r="C54" s="62">
        <v>8890</v>
      </c>
      <c r="D54" s="62">
        <v>4495</v>
      </c>
      <c r="E54" s="62"/>
      <c r="F54" s="62"/>
      <c r="G54" s="25"/>
      <c r="H54" s="19"/>
      <c r="I54" s="60"/>
      <c r="J54" s="60"/>
      <c r="K54" s="61"/>
      <c r="L54" s="61"/>
      <c r="M54" s="11">
        <f t="shared" si="0"/>
        <v>-1</v>
      </c>
      <c r="N54" s="11">
        <f t="shared" si="1"/>
        <v>-1</v>
      </c>
      <c r="O54" s="11" t="e">
        <f t="shared" si="2"/>
        <v>#DIV/0!</v>
      </c>
      <c r="P54" s="11" t="e">
        <f t="shared" si="3"/>
        <v>#DIV/0!</v>
      </c>
    </row>
    <row r="55" spans="1:16" ht="49.5" x14ac:dyDescent="0.35">
      <c r="A55" s="25">
        <v>19</v>
      </c>
      <c r="B55" s="21" t="s">
        <v>533</v>
      </c>
      <c r="C55" s="64">
        <v>8890</v>
      </c>
      <c r="D55" s="64">
        <v>4527</v>
      </c>
      <c r="E55" s="63"/>
      <c r="F55" s="63"/>
      <c r="G55" s="25"/>
      <c r="H55" s="19"/>
      <c r="I55" s="60"/>
      <c r="J55" s="60"/>
      <c r="K55" s="61"/>
      <c r="L55" s="61"/>
      <c r="M55" s="11">
        <f t="shared" si="0"/>
        <v>-1</v>
      </c>
      <c r="N55" s="11">
        <f t="shared" si="1"/>
        <v>-1</v>
      </c>
      <c r="O55" s="11" t="e">
        <f t="shared" si="2"/>
        <v>#DIV/0!</v>
      </c>
      <c r="P55" s="11" t="e">
        <f t="shared" si="3"/>
        <v>#DIV/0!</v>
      </c>
    </row>
    <row r="56" spans="1:16" ht="49.5" x14ac:dyDescent="0.35">
      <c r="A56" s="25">
        <v>20</v>
      </c>
      <c r="B56" s="21" t="s">
        <v>534</v>
      </c>
      <c r="C56" s="62">
        <v>8890</v>
      </c>
      <c r="D56" s="62">
        <v>4435</v>
      </c>
      <c r="E56" s="62"/>
      <c r="F56" s="62"/>
      <c r="G56" s="25"/>
      <c r="H56" s="19"/>
      <c r="I56" s="60"/>
      <c r="J56" s="60"/>
      <c r="K56" s="61"/>
      <c r="L56" s="61"/>
      <c r="M56" s="11">
        <f t="shared" si="0"/>
        <v>-1</v>
      </c>
      <c r="N56" s="11">
        <f t="shared" si="1"/>
        <v>-1</v>
      </c>
      <c r="O56" s="11" t="e">
        <f t="shared" si="2"/>
        <v>#DIV/0!</v>
      </c>
      <c r="P56" s="11" t="e">
        <f t="shared" si="3"/>
        <v>#DIV/0!</v>
      </c>
    </row>
    <row r="57" spans="1:16" ht="33" x14ac:dyDescent="0.35">
      <c r="A57" s="25">
        <v>21</v>
      </c>
      <c r="B57" s="21" t="s">
        <v>535</v>
      </c>
      <c r="C57" s="62">
        <v>8890</v>
      </c>
      <c r="D57" s="62">
        <v>4449</v>
      </c>
      <c r="E57" s="62"/>
      <c r="F57" s="62"/>
      <c r="G57" s="25"/>
      <c r="H57" s="19"/>
      <c r="I57" s="60"/>
      <c r="J57" s="60"/>
      <c r="K57" s="61"/>
      <c r="L57" s="61"/>
      <c r="M57" s="11">
        <f t="shared" si="0"/>
        <v>-1</v>
      </c>
      <c r="N57" s="11">
        <f t="shared" si="1"/>
        <v>-1</v>
      </c>
      <c r="O57" s="11" t="e">
        <f t="shared" si="2"/>
        <v>#DIV/0!</v>
      </c>
      <c r="P57" s="11" t="e">
        <f t="shared" si="3"/>
        <v>#DIV/0!</v>
      </c>
    </row>
    <row r="58" spans="1:16" x14ac:dyDescent="0.35">
      <c r="A58" s="25">
        <v>22</v>
      </c>
      <c r="B58" s="21" t="s">
        <v>131</v>
      </c>
      <c r="C58" s="62"/>
      <c r="D58" s="62"/>
      <c r="E58" s="62"/>
      <c r="F58" s="62"/>
      <c r="G58" s="25"/>
      <c r="H58" s="21"/>
      <c r="I58" s="62"/>
      <c r="J58" s="62"/>
      <c r="K58" s="62"/>
      <c r="L58" s="62"/>
      <c r="M58" s="11" t="e">
        <f t="shared" si="0"/>
        <v>#DIV/0!</v>
      </c>
      <c r="N58" s="11" t="e">
        <f t="shared" si="1"/>
        <v>#DIV/0!</v>
      </c>
      <c r="O58" s="11" t="e">
        <f t="shared" si="2"/>
        <v>#DIV/0!</v>
      </c>
      <c r="P58" s="11" t="e">
        <f t="shared" si="3"/>
        <v>#DIV/0!</v>
      </c>
    </row>
    <row r="59" spans="1:16" ht="33" x14ac:dyDescent="0.35">
      <c r="A59" s="20" t="s">
        <v>241</v>
      </c>
      <c r="B59" s="29" t="s">
        <v>536</v>
      </c>
      <c r="C59" s="62" t="s">
        <v>537</v>
      </c>
      <c r="D59" s="62">
        <v>2979</v>
      </c>
      <c r="E59" s="62">
        <v>1809</v>
      </c>
      <c r="F59" s="62"/>
      <c r="G59" s="20"/>
      <c r="H59" s="19"/>
      <c r="I59" s="60"/>
      <c r="J59" s="60"/>
      <c r="K59" s="61"/>
      <c r="L59" s="61"/>
      <c r="M59" s="11">
        <f t="shared" si="0"/>
        <v>-1</v>
      </c>
      <c r="N59" s="11">
        <f t="shared" si="1"/>
        <v>-1</v>
      </c>
      <c r="O59" s="11">
        <f t="shared" si="2"/>
        <v>-1</v>
      </c>
      <c r="P59" s="11" t="e">
        <f t="shared" si="3"/>
        <v>#DIV/0!</v>
      </c>
    </row>
    <row r="60" spans="1:16" x14ac:dyDescent="0.35">
      <c r="A60" s="20" t="s">
        <v>243</v>
      </c>
      <c r="B60" s="19" t="s">
        <v>244</v>
      </c>
      <c r="C60" s="64">
        <v>5600</v>
      </c>
      <c r="D60" s="64">
        <v>2797</v>
      </c>
      <c r="E60" s="64">
        <v>1658</v>
      </c>
      <c r="F60" s="64"/>
      <c r="G60" s="20"/>
      <c r="H60" s="19"/>
      <c r="I60" s="60"/>
      <c r="J60" s="60"/>
      <c r="K60" s="61"/>
      <c r="L60" s="61"/>
      <c r="M60" s="11">
        <f t="shared" si="0"/>
        <v>-1</v>
      </c>
      <c r="N60" s="11">
        <f t="shared" si="1"/>
        <v>-1</v>
      </c>
      <c r="O60" s="11">
        <f t="shared" si="2"/>
        <v>-1</v>
      </c>
      <c r="P60" s="11" t="e">
        <f t="shared" si="3"/>
        <v>#DIV/0!</v>
      </c>
    </row>
    <row r="61" spans="1:16" x14ac:dyDescent="0.35">
      <c r="A61" s="25">
        <v>23</v>
      </c>
      <c r="B61" s="57" t="s">
        <v>538</v>
      </c>
      <c r="C61" s="62"/>
      <c r="D61" s="62"/>
      <c r="E61" s="62"/>
      <c r="F61" s="62"/>
      <c r="G61" s="25"/>
      <c r="H61" s="21"/>
      <c r="I61" s="62"/>
      <c r="J61" s="62"/>
      <c r="K61" s="62"/>
      <c r="L61" s="62"/>
      <c r="M61" s="11" t="e">
        <f t="shared" si="0"/>
        <v>#DIV/0!</v>
      </c>
      <c r="N61" s="11" t="e">
        <f t="shared" si="1"/>
        <v>#DIV/0!</v>
      </c>
      <c r="O61" s="11" t="e">
        <f t="shared" si="2"/>
        <v>#DIV/0!</v>
      </c>
      <c r="P61" s="11" t="e">
        <f t="shared" si="3"/>
        <v>#DIV/0!</v>
      </c>
    </row>
    <row r="62" spans="1:16" ht="49.5" x14ac:dyDescent="0.35">
      <c r="A62" s="20" t="s">
        <v>246</v>
      </c>
      <c r="B62" s="19" t="s">
        <v>539</v>
      </c>
      <c r="C62" s="63" t="s">
        <v>540</v>
      </c>
      <c r="D62" s="64">
        <v>4452</v>
      </c>
      <c r="E62" s="64">
        <v>2671</v>
      </c>
      <c r="F62" s="64"/>
      <c r="G62" s="20"/>
      <c r="H62" s="19"/>
      <c r="I62" s="60"/>
      <c r="J62" s="60"/>
      <c r="K62" s="61"/>
      <c r="L62" s="61"/>
      <c r="M62" s="11">
        <f t="shared" si="0"/>
        <v>-1</v>
      </c>
      <c r="N62" s="11">
        <f t="shared" si="1"/>
        <v>-1</v>
      </c>
      <c r="O62" s="11">
        <f t="shared" si="2"/>
        <v>-1</v>
      </c>
      <c r="P62" s="11" t="e">
        <f t="shared" si="3"/>
        <v>#DIV/0!</v>
      </c>
    </row>
    <row r="63" spans="1:16" ht="49.5" x14ac:dyDescent="0.35">
      <c r="A63" s="20" t="s">
        <v>247</v>
      </c>
      <c r="B63" s="19" t="s">
        <v>541</v>
      </c>
      <c r="C63" s="62" t="s">
        <v>542</v>
      </c>
      <c r="D63" s="62">
        <v>3584</v>
      </c>
      <c r="E63" s="62">
        <v>2128</v>
      </c>
      <c r="F63" s="62"/>
      <c r="G63" s="20"/>
      <c r="H63" s="19"/>
      <c r="I63" s="60"/>
      <c r="J63" s="60"/>
      <c r="K63" s="61"/>
      <c r="L63" s="61"/>
      <c r="M63" s="11">
        <f t="shared" si="0"/>
        <v>-1</v>
      </c>
      <c r="N63" s="11">
        <f t="shared" si="1"/>
        <v>-1</v>
      </c>
      <c r="O63" s="11">
        <f t="shared" si="2"/>
        <v>-1</v>
      </c>
      <c r="P63" s="11" t="e">
        <f t="shared" si="3"/>
        <v>#DIV/0!</v>
      </c>
    </row>
    <row r="64" spans="1:16" x14ac:dyDescent="0.35">
      <c r="A64" s="20" t="s">
        <v>248</v>
      </c>
      <c r="B64" s="19" t="s">
        <v>543</v>
      </c>
      <c r="C64" s="62">
        <v>2800</v>
      </c>
      <c r="D64" s="62">
        <v>1456</v>
      </c>
      <c r="E64" s="62">
        <v>896</v>
      </c>
      <c r="F64" s="62"/>
      <c r="G64" s="20"/>
      <c r="H64" s="19"/>
      <c r="I64" s="60"/>
      <c r="J64" s="60"/>
      <c r="K64" s="61"/>
      <c r="L64" s="61"/>
      <c r="M64" s="11">
        <f t="shared" si="0"/>
        <v>-1</v>
      </c>
      <c r="N64" s="11">
        <f t="shared" si="1"/>
        <v>-1</v>
      </c>
      <c r="O64" s="11">
        <f t="shared" si="2"/>
        <v>-1</v>
      </c>
      <c r="P64" s="11" t="e">
        <f t="shared" si="3"/>
        <v>#DIV/0!</v>
      </c>
    </row>
    <row r="65" spans="1:16" ht="33" x14ac:dyDescent="0.35">
      <c r="A65" s="25">
        <v>24</v>
      </c>
      <c r="B65" s="21" t="s">
        <v>544</v>
      </c>
      <c r="C65" s="62">
        <v>8890</v>
      </c>
      <c r="D65" s="62">
        <v>4452</v>
      </c>
      <c r="E65" s="62">
        <v>2671</v>
      </c>
      <c r="F65" s="62"/>
      <c r="G65" s="25"/>
      <c r="H65" s="19"/>
      <c r="I65" s="60"/>
      <c r="J65" s="60"/>
      <c r="K65" s="61"/>
      <c r="L65" s="61"/>
      <c r="M65" s="11">
        <f t="shared" si="0"/>
        <v>-1</v>
      </c>
      <c r="N65" s="11">
        <f t="shared" si="1"/>
        <v>-1</v>
      </c>
      <c r="O65" s="11">
        <f t="shared" si="2"/>
        <v>-1</v>
      </c>
      <c r="P65" s="11" t="e">
        <f t="shared" si="3"/>
        <v>#DIV/0!</v>
      </c>
    </row>
    <row r="66" spans="1:16" ht="66" x14ac:dyDescent="0.35">
      <c r="A66" s="25">
        <v>25</v>
      </c>
      <c r="B66" s="31" t="s">
        <v>545</v>
      </c>
      <c r="C66" s="62">
        <v>8960</v>
      </c>
      <c r="D66" s="62">
        <v>4476</v>
      </c>
      <c r="E66" s="62">
        <v>2724</v>
      </c>
      <c r="F66" s="62"/>
      <c r="G66" s="25"/>
      <c r="H66" s="19"/>
      <c r="I66" s="60"/>
      <c r="J66" s="60"/>
      <c r="K66" s="61"/>
      <c r="L66" s="61"/>
      <c r="M66" s="11">
        <f t="shared" si="0"/>
        <v>-1</v>
      </c>
      <c r="N66" s="11">
        <f t="shared" si="1"/>
        <v>-1</v>
      </c>
      <c r="O66" s="11">
        <f t="shared" si="2"/>
        <v>-1</v>
      </c>
      <c r="P66" s="11" t="e">
        <f t="shared" si="3"/>
        <v>#DIV/0!</v>
      </c>
    </row>
    <row r="67" spans="1:16" x14ac:dyDescent="0.35">
      <c r="A67" s="25">
        <v>26</v>
      </c>
      <c r="B67" s="57" t="s">
        <v>250</v>
      </c>
      <c r="C67" s="62"/>
      <c r="D67" s="62"/>
      <c r="E67" s="62"/>
      <c r="F67" s="62"/>
      <c r="G67" s="25">
        <v>3</v>
      </c>
      <c r="H67" s="21" t="s">
        <v>250</v>
      </c>
      <c r="I67" s="62"/>
      <c r="J67" s="62"/>
      <c r="K67" s="62"/>
      <c r="L67" s="62"/>
      <c r="M67" s="11" t="e">
        <f t="shared" si="0"/>
        <v>#DIV/0!</v>
      </c>
      <c r="N67" s="11" t="e">
        <f t="shared" si="1"/>
        <v>#DIV/0!</v>
      </c>
      <c r="O67" s="11" t="e">
        <f t="shared" si="2"/>
        <v>#DIV/0!</v>
      </c>
      <c r="P67" s="11" t="e">
        <f t="shared" si="3"/>
        <v>#DIV/0!</v>
      </c>
    </row>
    <row r="68" spans="1:16" ht="33" x14ac:dyDescent="0.35">
      <c r="A68" s="20" t="s">
        <v>251</v>
      </c>
      <c r="B68" s="58" t="s">
        <v>546</v>
      </c>
      <c r="C68" s="62">
        <v>5992</v>
      </c>
      <c r="D68" s="62"/>
      <c r="E68" s="62"/>
      <c r="F68" s="62"/>
      <c r="G68" s="20" t="s">
        <v>13</v>
      </c>
      <c r="H68" s="21" t="s">
        <v>252</v>
      </c>
      <c r="I68" s="62">
        <v>5992</v>
      </c>
      <c r="J68" s="62"/>
      <c r="K68" s="62"/>
      <c r="L68" s="62"/>
      <c r="M68" s="11">
        <f t="shared" si="0"/>
        <v>0</v>
      </c>
      <c r="N68" s="11" t="e">
        <f t="shared" si="1"/>
        <v>#DIV/0!</v>
      </c>
      <c r="O68" s="11" t="e">
        <f t="shared" si="2"/>
        <v>#DIV/0!</v>
      </c>
      <c r="P68" s="11" t="e">
        <f t="shared" si="3"/>
        <v>#DIV/0!</v>
      </c>
    </row>
    <row r="69" spans="1:16" ht="33" x14ac:dyDescent="0.35">
      <c r="A69" s="20" t="s">
        <v>253</v>
      </c>
      <c r="B69" s="58" t="s">
        <v>547</v>
      </c>
      <c r="C69" s="62" t="s">
        <v>548</v>
      </c>
      <c r="D69" s="62"/>
      <c r="E69" s="62"/>
      <c r="F69" s="62"/>
      <c r="G69" s="20" t="s">
        <v>14</v>
      </c>
      <c r="H69" s="19" t="s">
        <v>254</v>
      </c>
      <c r="I69" s="62" t="s">
        <v>548</v>
      </c>
      <c r="J69" s="62"/>
      <c r="K69" s="62"/>
      <c r="L69" s="62"/>
      <c r="M69" s="11">
        <f t="shared" si="0"/>
        <v>0</v>
      </c>
      <c r="N69" s="11" t="e">
        <f t="shared" si="1"/>
        <v>#DIV/0!</v>
      </c>
      <c r="O69" s="11" t="e">
        <f t="shared" si="2"/>
        <v>#DIV/0!</v>
      </c>
      <c r="P69" s="11" t="e">
        <f t="shared" si="3"/>
        <v>#DIV/0!</v>
      </c>
    </row>
    <row r="70" spans="1:16" ht="49.5" x14ac:dyDescent="0.35">
      <c r="A70" s="20" t="s">
        <v>255</v>
      </c>
      <c r="B70" s="19" t="s">
        <v>549</v>
      </c>
      <c r="C70" s="64">
        <v>6027</v>
      </c>
      <c r="D70" s="64">
        <v>3021</v>
      </c>
      <c r="E70" s="64">
        <v>1859</v>
      </c>
      <c r="F70" s="64"/>
      <c r="G70" s="20" t="s">
        <v>903</v>
      </c>
      <c r="H70" s="19" t="s">
        <v>904</v>
      </c>
      <c r="I70" s="64">
        <v>6027</v>
      </c>
      <c r="J70" s="64">
        <v>3021</v>
      </c>
      <c r="K70" s="64">
        <v>1859</v>
      </c>
      <c r="L70" s="64"/>
      <c r="M70" s="11">
        <f t="shared" si="0"/>
        <v>0</v>
      </c>
      <c r="N70" s="11">
        <f t="shared" si="1"/>
        <v>0</v>
      </c>
      <c r="O70" s="11">
        <f t="shared" si="2"/>
        <v>0</v>
      </c>
      <c r="P70" s="11" t="e">
        <f t="shared" si="3"/>
        <v>#DIV/0!</v>
      </c>
    </row>
    <row r="71" spans="1:16" ht="49.5" x14ac:dyDescent="0.35">
      <c r="A71" s="20" t="s">
        <v>256</v>
      </c>
      <c r="B71" s="19" t="s">
        <v>257</v>
      </c>
      <c r="C71" s="62">
        <v>4704</v>
      </c>
      <c r="D71" s="62">
        <v>2352</v>
      </c>
      <c r="E71" s="62">
        <v>1411</v>
      </c>
      <c r="F71" s="62"/>
      <c r="G71" s="20" t="s">
        <v>905</v>
      </c>
      <c r="H71" s="29" t="s">
        <v>906</v>
      </c>
      <c r="I71" s="62">
        <v>4704</v>
      </c>
      <c r="J71" s="62">
        <v>2352</v>
      </c>
      <c r="K71" s="62">
        <v>1411</v>
      </c>
      <c r="L71" s="62"/>
      <c r="M71" s="11">
        <f t="shared" si="0"/>
        <v>0</v>
      </c>
      <c r="N71" s="11">
        <f t="shared" si="1"/>
        <v>0</v>
      </c>
      <c r="O71" s="11">
        <f t="shared" si="2"/>
        <v>0</v>
      </c>
      <c r="P71" s="11" t="e">
        <f t="shared" si="3"/>
        <v>#DIV/0!</v>
      </c>
    </row>
    <row r="72" spans="1:16" x14ac:dyDescent="0.35">
      <c r="A72" s="25">
        <v>27</v>
      </c>
      <c r="B72" s="21" t="s">
        <v>258</v>
      </c>
      <c r="C72" s="62"/>
      <c r="D72" s="62"/>
      <c r="E72" s="62"/>
      <c r="F72" s="62"/>
      <c r="G72" s="25">
        <v>4</v>
      </c>
      <c r="H72" s="21" t="s">
        <v>258</v>
      </c>
      <c r="I72" s="62"/>
      <c r="J72" s="62"/>
      <c r="K72" s="62"/>
      <c r="L72" s="62"/>
      <c r="M72" s="11" t="e">
        <f t="shared" si="0"/>
        <v>#DIV/0!</v>
      </c>
      <c r="N72" s="11" t="e">
        <f t="shared" si="1"/>
        <v>#DIV/0!</v>
      </c>
      <c r="O72" s="11" t="e">
        <f t="shared" si="2"/>
        <v>#DIV/0!</v>
      </c>
      <c r="P72" s="11" t="e">
        <f t="shared" si="3"/>
        <v>#DIV/0!</v>
      </c>
    </row>
    <row r="73" spans="1:16" ht="33" x14ac:dyDescent="0.35">
      <c r="A73" s="20" t="s">
        <v>259</v>
      </c>
      <c r="B73" s="19" t="s">
        <v>550</v>
      </c>
      <c r="C73" s="62">
        <v>6041</v>
      </c>
      <c r="D73" s="62">
        <v>3077</v>
      </c>
      <c r="E73" s="62">
        <v>1868</v>
      </c>
      <c r="F73" s="62"/>
      <c r="G73" s="20"/>
      <c r="H73" s="40"/>
      <c r="I73" s="62"/>
      <c r="J73" s="62"/>
      <c r="K73" s="62"/>
      <c r="L73" s="62"/>
      <c r="M73" s="11">
        <f t="shared" si="0"/>
        <v>-1</v>
      </c>
      <c r="N73" s="11">
        <f t="shared" si="1"/>
        <v>-1</v>
      </c>
      <c r="O73" s="11">
        <f t="shared" si="2"/>
        <v>-1</v>
      </c>
      <c r="P73" s="11" t="e">
        <f t="shared" si="3"/>
        <v>#DIV/0!</v>
      </c>
    </row>
    <row r="74" spans="1:16" ht="33" x14ac:dyDescent="0.35">
      <c r="A74" s="20" t="s">
        <v>260</v>
      </c>
      <c r="B74" s="29" t="s">
        <v>551</v>
      </c>
      <c r="C74" s="62">
        <v>5691</v>
      </c>
      <c r="D74" s="62">
        <v>2839</v>
      </c>
      <c r="E74" s="62">
        <v>1747</v>
      </c>
      <c r="F74" s="62"/>
      <c r="G74" s="20" t="s">
        <v>211</v>
      </c>
      <c r="H74" s="19" t="s">
        <v>907</v>
      </c>
      <c r="I74" s="62">
        <v>5691</v>
      </c>
      <c r="J74" s="62">
        <v>2839</v>
      </c>
      <c r="K74" s="62">
        <v>1747</v>
      </c>
      <c r="L74" s="62"/>
      <c r="M74" s="11">
        <f t="shared" si="0"/>
        <v>0</v>
      </c>
      <c r="N74" s="11">
        <f t="shared" si="1"/>
        <v>0</v>
      </c>
      <c r="O74" s="11">
        <f t="shared" si="2"/>
        <v>0</v>
      </c>
      <c r="P74" s="11" t="e">
        <f t="shared" si="3"/>
        <v>#DIV/0!</v>
      </c>
    </row>
    <row r="75" spans="1:16" ht="33" x14ac:dyDescent="0.35">
      <c r="A75" s="20" t="s">
        <v>261</v>
      </c>
      <c r="B75" s="19" t="s">
        <v>552</v>
      </c>
      <c r="C75" s="64">
        <v>5691</v>
      </c>
      <c r="D75" s="64">
        <v>2839</v>
      </c>
      <c r="E75" s="64">
        <v>1747</v>
      </c>
      <c r="F75" s="64"/>
      <c r="G75" s="20" t="s">
        <v>213</v>
      </c>
      <c r="H75" s="19" t="s">
        <v>262</v>
      </c>
      <c r="I75" s="64">
        <v>5691</v>
      </c>
      <c r="J75" s="64">
        <v>2839</v>
      </c>
      <c r="K75" s="64">
        <v>1747</v>
      </c>
      <c r="L75" s="64"/>
      <c r="M75" s="11">
        <f t="shared" ref="M75:M138" si="4">(I75-C75)/C75*100%</f>
        <v>0</v>
      </c>
      <c r="N75" s="11">
        <f t="shared" ref="N75:N138" si="5">(J75-D75)/D75*100%</f>
        <v>0</v>
      </c>
      <c r="O75" s="11">
        <f t="shared" ref="O75:O138" si="6">(K75-E75)/E75*100%</f>
        <v>0</v>
      </c>
      <c r="P75" s="11" t="e">
        <f t="shared" ref="P75:P138" si="7">(L75-F75)/F75*100%</f>
        <v>#DIV/0!</v>
      </c>
    </row>
    <row r="76" spans="1:16" x14ac:dyDescent="0.35">
      <c r="A76" s="25">
        <v>28</v>
      </c>
      <c r="B76" s="57" t="s">
        <v>263</v>
      </c>
      <c r="C76" s="62"/>
      <c r="D76" s="62"/>
      <c r="E76" s="62"/>
      <c r="F76" s="62"/>
      <c r="G76" s="25"/>
      <c r="H76" s="21"/>
      <c r="I76" s="62"/>
      <c r="J76" s="62"/>
      <c r="K76" s="62"/>
      <c r="L76" s="62"/>
      <c r="M76" s="11" t="e">
        <f t="shared" si="4"/>
        <v>#DIV/0!</v>
      </c>
      <c r="N76" s="11" t="e">
        <f t="shared" si="5"/>
        <v>#DIV/0!</v>
      </c>
      <c r="O76" s="11" t="e">
        <f t="shared" si="6"/>
        <v>#DIV/0!</v>
      </c>
      <c r="P76" s="11" t="e">
        <f t="shared" si="7"/>
        <v>#DIV/0!</v>
      </c>
    </row>
    <row r="77" spans="1:16" ht="33" x14ac:dyDescent="0.35">
      <c r="A77" s="20" t="s">
        <v>264</v>
      </c>
      <c r="B77" s="19" t="s">
        <v>553</v>
      </c>
      <c r="C77" s="64">
        <v>16520</v>
      </c>
      <c r="D77" s="64">
        <v>8308</v>
      </c>
      <c r="E77" s="63"/>
      <c r="F77" s="63"/>
      <c r="G77" s="20"/>
      <c r="H77" s="19"/>
      <c r="I77" s="60"/>
      <c r="J77" s="60"/>
      <c r="K77" s="61"/>
      <c r="L77" s="61"/>
      <c r="M77" s="11">
        <f t="shared" si="4"/>
        <v>-1</v>
      </c>
      <c r="N77" s="11">
        <f t="shared" si="5"/>
        <v>-1</v>
      </c>
      <c r="O77" s="11" t="e">
        <f t="shared" si="6"/>
        <v>#DIV/0!</v>
      </c>
      <c r="P77" s="11" t="e">
        <f t="shared" si="7"/>
        <v>#DIV/0!</v>
      </c>
    </row>
    <row r="78" spans="1:16" x14ac:dyDescent="0.35">
      <c r="A78" s="20" t="s">
        <v>265</v>
      </c>
      <c r="B78" s="19" t="s">
        <v>554</v>
      </c>
      <c r="C78" s="62">
        <v>10605</v>
      </c>
      <c r="D78" s="62">
        <v>5355</v>
      </c>
      <c r="E78" s="62"/>
      <c r="F78" s="62"/>
      <c r="G78" s="20"/>
      <c r="H78" s="19"/>
      <c r="I78" s="60"/>
      <c r="J78" s="60"/>
      <c r="K78" s="61"/>
      <c r="L78" s="61"/>
      <c r="M78" s="11">
        <f t="shared" si="4"/>
        <v>-1</v>
      </c>
      <c r="N78" s="11">
        <f t="shared" si="5"/>
        <v>-1</v>
      </c>
      <c r="O78" s="11" t="e">
        <f t="shared" si="6"/>
        <v>#DIV/0!</v>
      </c>
      <c r="P78" s="11" t="e">
        <f t="shared" si="7"/>
        <v>#DIV/0!</v>
      </c>
    </row>
    <row r="79" spans="1:16" ht="33" x14ac:dyDescent="0.35">
      <c r="A79" s="25">
        <v>29</v>
      </c>
      <c r="B79" s="21" t="s">
        <v>555</v>
      </c>
      <c r="C79" s="62">
        <v>4830</v>
      </c>
      <c r="D79" s="62">
        <v>2415</v>
      </c>
      <c r="E79" s="62">
        <v>1470</v>
      </c>
      <c r="F79" s="62"/>
      <c r="G79" s="25"/>
      <c r="H79" s="19"/>
      <c r="I79" s="60"/>
      <c r="J79" s="60"/>
      <c r="K79" s="61"/>
      <c r="L79" s="61"/>
      <c r="M79" s="11">
        <f t="shared" si="4"/>
        <v>-1</v>
      </c>
      <c r="N79" s="11">
        <f t="shared" si="5"/>
        <v>-1</v>
      </c>
      <c r="O79" s="11">
        <f t="shared" si="6"/>
        <v>-1</v>
      </c>
      <c r="P79" s="11" t="e">
        <f t="shared" si="7"/>
        <v>#DIV/0!</v>
      </c>
    </row>
    <row r="80" spans="1:16" ht="49.5" x14ac:dyDescent="0.35">
      <c r="A80" s="25">
        <v>30</v>
      </c>
      <c r="B80" s="21" t="s">
        <v>556</v>
      </c>
      <c r="C80" s="62">
        <v>6034</v>
      </c>
      <c r="D80" s="62"/>
      <c r="E80" s="62"/>
      <c r="F80" s="62"/>
      <c r="G80" s="25">
        <v>5</v>
      </c>
      <c r="H80" s="21" t="s">
        <v>266</v>
      </c>
      <c r="I80" s="62">
        <v>6034</v>
      </c>
      <c r="J80" s="62"/>
      <c r="K80" s="62"/>
      <c r="L80" s="66"/>
      <c r="M80" s="11">
        <f t="shared" si="4"/>
        <v>0</v>
      </c>
      <c r="N80" s="11" t="e">
        <f t="shared" si="5"/>
        <v>#DIV/0!</v>
      </c>
      <c r="O80" s="11" t="e">
        <f t="shared" si="6"/>
        <v>#DIV/0!</v>
      </c>
      <c r="P80" s="11" t="e">
        <f t="shared" si="7"/>
        <v>#DIV/0!</v>
      </c>
    </row>
    <row r="81" spans="1:16" x14ac:dyDescent="0.35">
      <c r="A81" s="25">
        <v>31</v>
      </c>
      <c r="B81" s="31" t="s">
        <v>267</v>
      </c>
      <c r="C81" s="62"/>
      <c r="D81" s="62"/>
      <c r="E81" s="62"/>
      <c r="F81" s="62"/>
      <c r="G81" s="25">
        <v>6</v>
      </c>
      <c r="H81" s="21" t="s">
        <v>267</v>
      </c>
      <c r="I81" s="62"/>
      <c r="J81" s="62"/>
      <c r="K81" s="62"/>
      <c r="L81" s="62"/>
      <c r="M81" s="11" t="e">
        <f t="shared" si="4"/>
        <v>#DIV/0!</v>
      </c>
      <c r="N81" s="11" t="e">
        <f t="shared" si="5"/>
        <v>#DIV/0!</v>
      </c>
      <c r="O81" s="11" t="e">
        <f t="shared" si="6"/>
        <v>#DIV/0!</v>
      </c>
      <c r="P81" s="11" t="e">
        <f t="shared" si="7"/>
        <v>#DIV/0!</v>
      </c>
    </row>
    <row r="82" spans="1:16" ht="33" x14ac:dyDescent="0.35">
      <c r="A82" s="20" t="s">
        <v>268</v>
      </c>
      <c r="B82" s="58" t="s">
        <v>557</v>
      </c>
      <c r="C82" s="62">
        <v>6055</v>
      </c>
      <c r="D82" s="62">
        <v>3038</v>
      </c>
      <c r="E82" s="62"/>
      <c r="F82" s="62"/>
      <c r="G82" s="20" t="s">
        <v>221</v>
      </c>
      <c r="H82" s="58" t="s">
        <v>269</v>
      </c>
      <c r="I82" s="62">
        <v>6055</v>
      </c>
      <c r="J82" s="62">
        <v>3038</v>
      </c>
      <c r="K82" s="62"/>
      <c r="L82" s="62"/>
      <c r="M82" s="11">
        <f t="shared" si="4"/>
        <v>0</v>
      </c>
      <c r="N82" s="11">
        <f t="shared" si="5"/>
        <v>0</v>
      </c>
      <c r="O82" s="11" t="e">
        <f t="shared" si="6"/>
        <v>#DIV/0!</v>
      </c>
      <c r="P82" s="11" t="e">
        <f t="shared" si="7"/>
        <v>#DIV/0!</v>
      </c>
    </row>
    <row r="83" spans="1:16" ht="33" x14ac:dyDescent="0.35">
      <c r="A83" s="20" t="s">
        <v>270</v>
      </c>
      <c r="B83" s="58" t="s">
        <v>558</v>
      </c>
      <c r="C83" s="62">
        <v>3486</v>
      </c>
      <c r="D83" s="62">
        <v>1750</v>
      </c>
      <c r="E83" s="62">
        <v>1050</v>
      </c>
      <c r="F83" s="62"/>
      <c r="G83" s="20" t="s">
        <v>223</v>
      </c>
      <c r="H83" s="58" t="s">
        <v>972</v>
      </c>
      <c r="I83" s="62">
        <v>3486</v>
      </c>
      <c r="J83" s="62">
        <v>1750</v>
      </c>
      <c r="K83" s="62">
        <v>1050</v>
      </c>
      <c r="L83" s="62"/>
      <c r="M83" s="11">
        <f t="shared" si="4"/>
        <v>0</v>
      </c>
      <c r="N83" s="11">
        <f t="shared" si="5"/>
        <v>0</v>
      </c>
      <c r="O83" s="11">
        <f t="shared" si="6"/>
        <v>0</v>
      </c>
      <c r="P83" s="11" t="e">
        <f t="shared" si="7"/>
        <v>#DIV/0!</v>
      </c>
    </row>
    <row r="84" spans="1:16" ht="49.5" x14ac:dyDescent="0.35">
      <c r="A84" s="25">
        <v>32</v>
      </c>
      <c r="B84" s="57" t="s">
        <v>559</v>
      </c>
      <c r="C84" s="62">
        <v>6034</v>
      </c>
      <c r="D84" s="62"/>
      <c r="E84" s="62"/>
      <c r="F84" s="62"/>
      <c r="G84" s="25">
        <v>7</v>
      </c>
      <c r="H84" s="21" t="s">
        <v>271</v>
      </c>
      <c r="I84" s="62">
        <v>6034</v>
      </c>
      <c r="J84" s="62"/>
      <c r="K84" s="62"/>
      <c r="L84" s="62"/>
      <c r="M84" s="11">
        <f t="shared" si="4"/>
        <v>0</v>
      </c>
      <c r="N84" s="11" t="e">
        <f t="shared" si="5"/>
        <v>#DIV/0!</v>
      </c>
      <c r="O84" s="11" t="e">
        <f t="shared" si="6"/>
        <v>#DIV/0!</v>
      </c>
      <c r="P84" s="11" t="e">
        <f t="shared" si="7"/>
        <v>#DIV/0!</v>
      </c>
    </row>
    <row r="85" spans="1:16" ht="49.5" x14ac:dyDescent="0.35">
      <c r="A85" s="25">
        <v>33</v>
      </c>
      <c r="B85" s="21" t="s">
        <v>560</v>
      </c>
      <c r="C85" s="64">
        <v>8400</v>
      </c>
      <c r="D85" s="64">
        <v>4248</v>
      </c>
      <c r="E85" s="64">
        <v>2526</v>
      </c>
      <c r="F85" s="64"/>
      <c r="G85" s="25">
        <v>8</v>
      </c>
      <c r="H85" s="21" t="s">
        <v>446</v>
      </c>
      <c r="I85" s="64">
        <v>8400</v>
      </c>
      <c r="J85" s="64">
        <v>4248</v>
      </c>
      <c r="K85" s="64">
        <v>2526</v>
      </c>
      <c r="L85" s="64"/>
      <c r="M85" s="11">
        <f t="shared" si="4"/>
        <v>0</v>
      </c>
      <c r="N85" s="11">
        <f t="shared" si="5"/>
        <v>0</v>
      </c>
      <c r="O85" s="11">
        <f t="shared" si="6"/>
        <v>0</v>
      </c>
      <c r="P85" s="11" t="e">
        <f t="shared" si="7"/>
        <v>#DIV/0!</v>
      </c>
    </row>
    <row r="86" spans="1:16" x14ac:dyDescent="0.35">
      <c r="A86" s="25">
        <v>34</v>
      </c>
      <c r="B86" s="21" t="s">
        <v>561</v>
      </c>
      <c r="C86" s="62"/>
      <c r="D86" s="62"/>
      <c r="E86" s="62"/>
      <c r="F86" s="62"/>
      <c r="G86" s="25">
        <v>9</v>
      </c>
      <c r="H86" s="21" t="s">
        <v>272</v>
      </c>
      <c r="I86" s="62"/>
      <c r="J86" s="62"/>
      <c r="K86" s="62"/>
      <c r="L86" s="62"/>
      <c r="M86" s="11" t="e">
        <f t="shared" si="4"/>
        <v>#DIV/0!</v>
      </c>
      <c r="N86" s="11" t="e">
        <f t="shared" si="5"/>
        <v>#DIV/0!</v>
      </c>
      <c r="O86" s="11" t="e">
        <f t="shared" si="6"/>
        <v>#DIV/0!</v>
      </c>
      <c r="P86" s="11" t="e">
        <f t="shared" si="7"/>
        <v>#DIV/0!</v>
      </c>
    </row>
    <row r="87" spans="1:16" ht="33" x14ac:dyDescent="0.35">
      <c r="A87" s="20" t="s">
        <v>273</v>
      </c>
      <c r="B87" s="19" t="s">
        <v>562</v>
      </c>
      <c r="C87" s="62">
        <v>8400</v>
      </c>
      <c r="D87" s="62">
        <v>4190</v>
      </c>
      <c r="E87" s="62">
        <v>2514</v>
      </c>
      <c r="F87" s="62"/>
      <c r="G87" s="22" t="s">
        <v>908</v>
      </c>
      <c r="H87" s="58" t="s">
        <v>274</v>
      </c>
      <c r="I87" s="62">
        <v>8400</v>
      </c>
      <c r="J87" s="62">
        <v>4190</v>
      </c>
      <c r="K87" s="62">
        <v>2514</v>
      </c>
      <c r="L87" s="62"/>
      <c r="M87" s="11">
        <f t="shared" si="4"/>
        <v>0</v>
      </c>
      <c r="N87" s="11">
        <f t="shared" si="5"/>
        <v>0</v>
      </c>
      <c r="O87" s="11">
        <f t="shared" si="6"/>
        <v>0</v>
      </c>
      <c r="P87" s="11" t="e">
        <f t="shared" si="7"/>
        <v>#DIV/0!</v>
      </c>
    </row>
    <row r="88" spans="1:16" x14ac:dyDescent="0.35">
      <c r="A88" s="20" t="s">
        <v>275</v>
      </c>
      <c r="B88" s="19" t="s">
        <v>276</v>
      </c>
      <c r="C88" s="62">
        <v>3234</v>
      </c>
      <c r="D88" s="62">
        <v>1940</v>
      </c>
      <c r="E88" s="62">
        <v>1078</v>
      </c>
      <c r="F88" s="62"/>
      <c r="G88" s="22" t="s">
        <v>909</v>
      </c>
      <c r="H88" s="67" t="s">
        <v>276</v>
      </c>
      <c r="I88" s="62">
        <v>3234</v>
      </c>
      <c r="J88" s="62">
        <v>1940</v>
      </c>
      <c r="K88" s="62">
        <v>1078</v>
      </c>
      <c r="L88" s="62"/>
      <c r="M88" s="11">
        <f t="shared" si="4"/>
        <v>0</v>
      </c>
      <c r="N88" s="11">
        <f t="shared" si="5"/>
        <v>0</v>
      </c>
      <c r="O88" s="11">
        <f t="shared" si="6"/>
        <v>0</v>
      </c>
      <c r="P88" s="11" t="e">
        <f t="shared" si="7"/>
        <v>#DIV/0!</v>
      </c>
    </row>
    <row r="89" spans="1:16" x14ac:dyDescent="0.35">
      <c r="A89" s="25">
        <v>35</v>
      </c>
      <c r="B89" s="31" t="s">
        <v>277</v>
      </c>
      <c r="C89" s="62"/>
      <c r="D89" s="62"/>
      <c r="E89" s="62"/>
      <c r="F89" s="62"/>
      <c r="G89" s="25">
        <v>10</v>
      </c>
      <c r="H89" s="21" t="s">
        <v>277</v>
      </c>
      <c r="I89" s="62"/>
      <c r="J89" s="62"/>
      <c r="K89" s="62"/>
      <c r="L89" s="62"/>
      <c r="M89" s="11" t="e">
        <f t="shared" si="4"/>
        <v>#DIV/0!</v>
      </c>
      <c r="N89" s="11" t="e">
        <f t="shared" si="5"/>
        <v>#DIV/0!</v>
      </c>
      <c r="O89" s="11" t="e">
        <f t="shared" si="6"/>
        <v>#DIV/0!</v>
      </c>
      <c r="P89" s="11" t="e">
        <f t="shared" si="7"/>
        <v>#DIV/0!</v>
      </c>
    </row>
    <row r="90" spans="1:16" ht="49.5" x14ac:dyDescent="0.35">
      <c r="A90" s="20" t="s">
        <v>278</v>
      </c>
      <c r="B90" s="19" t="s">
        <v>279</v>
      </c>
      <c r="C90" s="63" t="s">
        <v>563</v>
      </c>
      <c r="D90" s="64">
        <v>3007</v>
      </c>
      <c r="E90" s="64">
        <v>1754</v>
      </c>
      <c r="F90" s="64"/>
      <c r="G90" s="20" t="s">
        <v>228</v>
      </c>
      <c r="H90" s="67" t="s">
        <v>447</v>
      </c>
      <c r="I90" s="62" t="s">
        <v>563</v>
      </c>
      <c r="J90" s="62">
        <v>3007</v>
      </c>
      <c r="K90" s="62">
        <v>1754</v>
      </c>
      <c r="L90" s="64"/>
      <c r="M90" s="11">
        <f t="shared" si="4"/>
        <v>0</v>
      </c>
      <c r="N90" s="11">
        <f t="shared" si="5"/>
        <v>0</v>
      </c>
      <c r="O90" s="11">
        <f t="shared" si="6"/>
        <v>0</v>
      </c>
      <c r="P90" s="11" t="e">
        <f t="shared" si="7"/>
        <v>#DIV/0!</v>
      </c>
    </row>
    <row r="91" spans="1:16" ht="33" x14ac:dyDescent="0.35">
      <c r="A91" s="20" t="s">
        <v>280</v>
      </c>
      <c r="B91" s="58" t="s">
        <v>281</v>
      </c>
      <c r="C91" s="62" t="s">
        <v>564</v>
      </c>
      <c r="D91" s="62">
        <v>3133</v>
      </c>
      <c r="E91" s="62">
        <v>1880</v>
      </c>
      <c r="F91" s="62"/>
      <c r="G91" s="20" t="s">
        <v>228</v>
      </c>
      <c r="H91" s="68" t="s">
        <v>973</v>
      </c>
      <c r="I91" s="62" t="s">
        <v>564</v>
      </c>
      <c r="J91" s="62">
        <v>3133</v>
      </c>
      <c r="K91" s="62">
        <v>1880</v>
      </c>
      <c r="L91" s="61"/>
      <c r="M91" s="11">
        <f t="shared" si="4"/>
        <v>0</v>
      </c>
      <c r="N91" s="11">
        <f t="shared" si="5"/>
        <v>0</v>
      </c>
      <c r="O91" s="11">
        <f t="shared" si="6"/>
        <v>0</v>
      </c>
      <c r="P91" s="11" t="e">
        <f t="shared" si="7"/>
        <v>#DIV/0!</v>
      </c>
    </row>
    <row r="92" spans="1:16" ht="49.5" x14ac:dyDescent="0.35">
      <c r="A92" s="20" t="s">
        <v>282</v>
      </c>
      <c r="B92" s="19" t="s">
        <v>283</v>
      </c>
      <c r="C92" s="64">
        <v>6020</v>
      </c>
      <c r="D92" s="64">
        <v>3007</v>
      </c>
      <c r="E92" s="64">
        <v>1754</v>
      </c>
      <c r="F92" s="64"/>
      <c r="G92" s="20" t="s">
        <v>230</v>
      </c>
      <c r="H92" s="67" t="s">
        <v>974</v>
      </c>
      <c r="I92" s="62">
        <v>6020</v>
      </c>
      <c r="J92" s="62">
        <v>3007</v>
      </c>
      <c r="K92" s="62">
        <v>1754</v>
      </c>
      <c r="L92" s="61"/>
      <c r="M92" s="11">
        <f t="shared" si="4"/>
        <v>0</v>
      </c>
      <c r="N92" s="11">
        <f t="shared" si="5"/>
        <v>0</v>
      </c>
      <c r="O92" s="11">
        <f t="shared" si="6"/>
        <v>0</v>
      </c>
      <c r="P92" s="11" t="e">
        <f t="shared" si="7"/>
        <v>#DIV/0!</v>
      </c>
    </row>
    <row r="93" spans="1:16" ht="49.5" x14ac:dyDescent="0.35">
      <c r="A93" s="20" t="s">
        <v>284</v>
      </c>
      <c r="B93" s="19" t="s">
        <v>285</v>
      </c>
      <c r="C93" s="62" t="s">
        <v>565</v>
      </c>
      <c r="D93" s="62">
        <v>2772</v>
      </c>
      <c r="E93" s="62">
        <v>2016</v>
      </c>
      <c r="F93" s="62"/>
      <c r="G93" s="20" t="s">
        <v>232</v>
      </c>
      <c r="H93" s="67" t="s">
        <v>975</v>
      </c>
      <c r="I93" s="62" t="s">
        <v>565</v>
      </c>
      <c r="J93" s="62">
        <v>2772</v>
      </c>
      <c r="K93" s="62">
        <v>2016</v>
      </c>
      <c r="L93" s="61"/>
      <c r="M93" s="11">
        <f t="shared" si="4"/>
        <v>0</v>
      </c>
      <c r="N93" s="11">
        <f t="shared" si="5"/>
        <v>0</v>
      </c>
      <c r="O93" s="11">
        <f t="shared" si="6"/>
        <v>0</v>
      </c>
      <c r="P93" s="11" t="e">
        <f t="shared" si="7"/>
        <v>#DIV/0!</v>
      </c>
    </row>
    <row r="94" spans="1:16" ht="33" x14ac:dyDescent="0.35">
      <c r="A94" s="25">
        <v>36</v>
      </c>
      <c r="B94" s="21" t="s">
        <v>566</v>
      </c>
      <c r="C94" s="62">
        <v>8890</v>
      </c>
      <c r="D94" s="62">
        <v>4445</v>
      </c>
      <c r="E94" s="62"/>
      <c r="F94" s="62"/>
      <c r="G94" s="25"/>
      <c r="H94" s="19"/>
      <c r="I94" s="62"/>
      <c r="J94" s="62"/>
      <c r="K94" s="62"/>
      <c r="L94" s="61"/>
      <c r="M94" s="11">
        <f t="shared" si="4"/>
        <v>-1</v>
      </c>
      <c r="N94" s="11">
        <f t="shared" si="5"/>
        <v>-1</v>
      </c>
      <c r="O94" s="11" t="e">
        <f t="shared" si="6"/>
        <v>#DIV/0!</v>
      </c>
      <c r="P94" s="11" t="e">
        <f t="shared" si="7"/>
        <v>#DIV/0!</v>
      </c>
    </row>
    <row r="95" spans="1:16" ht="49.5" x14ac:dyDescent="0.35">
      <c r="A95" s="25">
        <v>37</v>
      </c>
      <c r="B95" s="21" t="s">
        <v>567</v>
      </c>
      <c r="C95" s="62">
        <v>4613</v>
      </c>
      <c r="D95" s="62"/>
      <c r="E95" s="62"/>
      <c r="F95" s="62"/>
      <c r="G95" s="25">
        <v>11</v>
      </c>
      <c r="H95" s="21" t="s">
        <v>286</v>
      </c>
      <c r="I95" s="62">
        <v>4613</v>
      </c>
      <c r="J95" s="62"/>
      <c r="K95" s="62"/>
      <c r="L95" s="62"/>
      <c r="M95" s="11">
        <f t="shared" si="4"/>
        <v>0</v>
      </c>
      <c r="N95" s="11" t="e">
        <f t="shared" si="5"/>
        <v>#DIV/0!</v>
      </c>
      <c r="O95" s="11" t="e">
        <f t="shared" si="6"/>
        <v>#DIV/0!</v>
      </c>
      <c r="P95" s="11" t="e">
        <f t="shared" si="7"/>
        <v>#DIV/0!</v>
      </c>
    </row>
    <row r="96" spans="1:16" x14ac:dyDescent="0.35">
      <c r="A96" s="25">
        <v>38</v>
      </c>
      <c r="B96" s="31" t="s">
        <v>287</v>
      </c>
      <c r="C96" s="62"/>
      <c r="D96" s="62"/>
      <c r="E96" s="62"/>
      <c r="F96" s="62"/>
      <c r="G96" s="25">
        <v>12</v>
      </c>
      <c r="H96" s="21" t="s">
        <v>287</v>
      </c>
      <c r="I96" s="62"/>
      <c r="J96" s="62"/>
      <c r="K96" s="62"/>
      <c r="L96" s="62"/>
      <c r="M96" s="11" t="e">
        <f t="shared" si="4"/>
        <v>#DIV/0!</v>
      </c>
      <c r="N96" s="11" t="e">
        <f t="shared" si="5"/>
        <v>#DIV/0!</v>
      </c>
      <c r="O96" s="11" t="e">
        <f t="shared" si="6"/>
        <v>#DIV/0!</v>
      </c>
      <c r="P96" s="11" t="e">
        <f t="shared" si="7"/>
        <v>#DIV/0!</v>
      </c>
    </row>
    <row r="97" spans="1:16" ht="49.5" x14ac:dyDescent="0.35">
      <c r="A97" s="20" t="s">
        <v>288</v>
      </c>
      <c r="B97" s="58" t="s">
        <v>568</v>
      </c>
      <c r="C97" s="62" t="s">
        <v>569</v>
      </c>
      <c r="D97" s="62"/>
      <c r="E97" s="62"/>
      <c r="F97" s="62"/>
      <c r="G97" s="20" t="s">
        <v>15</v>
      </c>
      <c r="H97" s="58" t="s">
        <v>910</v>
      </c>
      <c r="I97" s="62" t="s">
        <v>569</v>
      </c>
      <c r="J97" s="62"/>
      <c r="K97" s="62"/>
      <c r="L97" s="62"/>
      <c r="M97" s="11">
        <f t="shared" si="4"/>
        <v>0</v>
      </c>
      <c r="N97" s="11" t="e">
        <f t="shared" si="5"/>
        <v>#DIV/0!</v>
      </c>
      <c r="O97" s="11" t="e">
        <f t="shared" si="6"/>
        <v>#DIV/0!</v>
      </c>
      <c r="P97" s="11" t="e">
        <f t="shared" si="7"/>
        <v>#DIV/0!</v>
      </c>
    </row>
    <row r="98" spans="1:16" ht="49.5" x14ac:dyDescent="0.35">
      <c r="A98" s="20" t="s">
        <v>289</v>
      </c>
      <c r="B98" s="58" t="s">
        <v>570</v>
      </c>
      <c r="C98" s="62" t="s">
        <v>571</v>
      </c>
      <c r="D98" s="62"/>
      <c r="E98" s="62"/>
      <c r="F98" s="62"/>
      <c r="G98" s="20" t="s">
        <v>16</v>
      </c>
      <c r="H98" s="58" t="s">
        <v>290</v>
      </c>
      <c r="I98" s="62" t="s">
        <v>571</v>
      </c>
      <c r="J98" s="62"/>
      <c r="K98" s="62"/>
      <c r="L98" s="62"/>
      <c r="M98" s="11">
        <f t="shared" si="4"/>
        <v>0</v>
      </c>
      <c r="N98" s="11" t="e">
        <f t="shared" si="5"/>
        <v>#DIV/0!</v>
      </c>
      <c r="O98" s="11" t="e">
        <f t="shared" si="6"/>
        <v>#DIV/0!</v>
      </c>
      <c r="P98" s="11" t="e">
        <f t="shared" si="7"/>
        <v>#DIV/0!</v>
      </c>
    </row>
    <row r="99" spans="1:16" ht="49.5" x14ac:dyDescent="0.35">
      <c r="A99" s="25">
        <v>39</v>
      </c>
      <c r="B99" s="57" t="s">
        <v>572</v>
      </c>
      <c r="C99" s="62">
        <v>5999</v>
      </c>
      <c r="D99" s="62"/>
      <c r="E99" s="62"/>
      <c r="F99" s="62"/>
      <c r="G99" s="25">
        <v>13</v>
      </c>
      <c r="H99" s="21" t="s">
        <v>291</v>
      </c>
      <c r="I99" s="62">
        <v>5999</v>
      </c>
      <c r="J99" s="62"/>
      <c r="K99" s="62"/>
      <c r="L99" s="62"/>
      <c r="M99" s="11">
        <f t="shared" si="4"/>
        <v>0</v>
      </c>
      <c r="N99" s="11" t="e">
        <f t="shared" si="5"/>
        <v>#DIV/0!</v>
      </c>
      <c r="O99" s="11" t="e">
        <f t="shared" si="6"/>
        <v>#DIV/0!</v>
      </c>
      <c r="P99" s="11" t="e">
        <f t="shared" si="7"/>
        <v>#DIV/0!</v>
      </c>
    </row>
    <row r="100" spans="1:16" ht="49.5" x14ac:dyDescent="0.35">
      <c r="A100" s="25">
        <v>40</v>
      </c>
      <c r="B100" s="21" t="s">
        <v>573</v>
      </c>
      <c r="C100" s="64">
        <v>4613</v>
      </c>
      <c r="D100" s="63"/>
      <c r="E100" s="63"/>
      <c r="F100" s="63"/>
      <c r="G100" s="25">
        <v>14</v>
      </c>
      <c r="H100" s="21" t="s">
        <v>292</v>
      </c>
      <c r="I100" s="64">
        <v>4613</v>
      </c>
      <c r="J100" s="63"/>
      <c r="K100" s="63"/>
      <c r="L100" s="63"/>
      <c r="M100" s="11">
        <f t="shared" si="4"/>
        <v>0</v>
      </c>
      <c r="N100" s="11" t="e">
        <f t="shared" si="5"/>
        <v>#DIV/0!</v>
      </c>
      <c r="O100" s="11" t="e">
        <f t="shared" si="6"/>
        <v>#DIV/0!</v>
      </c>
      <c r="P100" s="11" t="e">
        <f t="shared" si="7"/>
        <v>#DIV/0!</v>
      </c>
    </row>
    <row r="101" spans="1:16" ht="49.5" x14ac:dyDescent="0.35">
      <c r="A101" s="25">
        <v>41</v>
      </c>
      <c r="B101" s="21" t="s">
        <v>574</v>
      </c>
      <c r="C101" s="62">
        <v>6034</v>
      </c>
      <c r="D101" s="62"/>
      <c r="E101" s="62"/>
      <c r="F101" s="62"/>
      <c r="G101" s="25">
        <v>15</v>
      </c>
      <c r="H101" s="21" t="s">
        <v>574</v>
      </c>
      <c r="I101" s="62">
        <v>6034</v>
      </c>
      <c r="J101" s="62"/>
      <c r="K101" s="62"/>
      <c r="L101" s="62"/>
      <c r="M101" s="11">
        <f t="shared" si="4"/>
        <v>0</v>
      </c>
      <c r="N101" s="11" t="e">
        <f t="shared" si="5"/>
        <v>#DIV/0!</v>
      </c>
      <c r="O101" s="11" t="e">
        <f t="shared" si="6"/>
        <v>#DIV/0!</v>
      </c>
      <c r="P101" s="11" t="e">
        <f t="shared" si="7"/>
        <v>#DIV/0!</v>
      </c>
    </row>
    <row r="102" spans="1:16" ht="49.5" x14ac:dyDescent="0.35">
      <c r="A102" s="25">
        <v>42</v>
      </c>
      <c r="B102" s="21" t="s">
        <v>576</v>
      </c>
      <c r="C102" s="62">
        <v>5292</v>
      </c>
      <c r="D102" s="62"/>
      <c r="E102" s="62"/>
      <c r="F102" s="62"/>
      <c r="G102" s="25">
        <v>16</v>
      </c>
      <c r="H102" s="21" t="s">
        <v>293</v>
      </c>
      <c r="I102" s="62">
        <v>5292</v>
      </c>
      <c r="J102" s="62"/>
      <c r="K102" s="62"/>
      <c r="L102" s="62"/>
      <c r="M102" s="11">
        <f t="shared" si="4"/>
        <v>0</v>
      </c>
      <c r="N102" s="11" t="e">
        <f t="shared" si="5"/>
        <v>#DIV/0!</v>
      </c>
      <c r="O102" s="11" t="e">
        <f t="shared" si="6"/>
        <v>#DIV/0!</v>
      </c>
      <c r="P102" s="11" t="e">
        <f t="shared" si="7"/>
        <v>#DIV/0!</v>
      </c>
    </row>
    <row r="103" spans="1:16" ht="49.5" x14ac:dyDescent="0.35">
      <c r="A103" s="25">
        <v>43</v>
      </c>
      <c r="B103" s="21" t="s">
        <v>577</v>
      </c>
      <c r="C103" s="62">
        <v>5292</v>
      </c>
      <c r="D103" s="62"/>
      <c r="E103" s="62"/>
      <c r="F103" s="62"/>
      <c r="G103" s="25">
        <v>17</v>
      </c>
      <c r="H103" s="21" t="s">
        <v>294</v>
      </c>
      <c r="I103" s="62">
        <v>5292</v>
      </c>
      <c r="J103" s="62"/>
      <c r="K103" s="62"/>
      <c r="L103" s="62"/>
      <c r="M103" s="11">
        <f t="shared" si="4"/>
        <v>0</v>
      </c>
      <c r="N103" s="11" t="e">
        <f t="shared" si="5"/>
        <v>#DIV/0!</v>
      </c>
      <c r="O103" s="11" t="e">
        <f t="shared" si="6"/>
        <v>#DIV/0!</v>
      </c>
      <c r="P103" s="11" t="e">
        <f t="shared" si="7"/>
        <v>#DIV/0!</v>
      </c>
    </row>
    <row r="104" spans="1:16" ht="49.5" x14ac:dyDescent="0.35">
      <c r="A104" s="25">
        <v>44</v>
      </c>
      <c r="B104" s="31" t="s">
        <v>578</v>
      </c>
      <c r="C104" s="62">
        <v>5292</v>
      </c>
      <c r="D104" s="62"/>
      <c r="E104" s="62"/>
      <c r="F104" s="62"/>
      <c r="G104" s="25">
        <v>18</v>
      </c>
      <c r="H104" s="21" t="s">
        <v>295</v>
      </c>
      <c r="I104" s="62">
        <v>5292</v>
      </c>
      <c r="J104" s="62"/>
      <c r="K104" s="62"/>
      <c r="L104" s="62"/>
      <c r="M104" s="11">
        <f t="shared" si="4"/>
        <v>0</v>
      </c>
      <c r="N104" s="11" t="e">
        <f t="shared" si="5"/>
        <v>#DIV/0!</v>
      </c>
      <c r="O104" s="11" t="e">
        <f t="shared" si="6"/>
        <v>#DIV/0!</v>
      </c>
      <c r="P104" s="11" t="e">
        <f t="shared" si="7"/>
        <v>#DIV/0!</v>
      </c>
    </row>
    <row r="105" spans="1:16" ht="49.5" x14ac:dyDescent="0.35">
      <c r="A105" s="25">
        <v>45</v>
      </c>
      <c r="B105" s="21" t="s">
        <v>579</v>
      </c>
      <c r="C105" s="64">
        <v>5999</v>
      </c>
      <c r="D105" s="63"/>
      <c r="E105" s="63"/>
      <c r="F105" s="63"/>
      <c r="G105" s="25">
        <v>19</v>
      </c>
      <c r="H105" s="21" t="s">
        <v>296</v>
      </c>
      <c r="I105" s="64">
        <v>5999</v>
      </c>
      <c r="J105" s="63"/>
      <c r="K105" s="63"/>
      <c r="L105" s="63"/>
      <c r="M105" s="11">
        <f t="shared" si="4"/>
        <v>0</v>
      </c>
      <c r="N105" s="11" t="e">
        <f t="shared" si="5"/>
        <v>#DIV/0!</v>
      </c>
      <c r="O105" s="11" t="e">
        <f t="shared" si="6"/>
        <v>#DIV/0!</v>
      </c>
      <c r="P105" s="11" t="e">
        <f t="shared" si="7"/>
        <v>#DIV/0!</v>
      </c>
    </row>
    <row r="106" spans="1:16" x14ac:dyDescent="0.35">
      <c r="A106" s="25">
        <v>46</v>
      </c>
      <c r="B106" s="57" t="s">
        <v>297</v>
      </c>
      <c r="C106" s="62"/>
      <c r="D106" s="62"/>
      <c r="E106" s="62"/>
      <c r="F106" s="62"/>
      <c r="G106" s="25"/>
      <c r="H106" s="21"/>
      <c r="I106" s="62"/>
      <c r="J106" s="62"/>
      <c r="K106" s="62"/>
      <c r="L106" s="62"/>
      <c r="M106" s="11" t="e">
        <f t="shared" si="4"/>
        <v>#DIV/0!</v>
      </c>
      <c r="N106" s="11" t="e">
        <f t="shared" si="5"/>
        <v>#DIV/0!</v>
      </c>
      <c r="O106" s="11" t="e">
        <f t="shared" si="6"/>
        <v>#DIV/0!</v>
      </c>
      <c r="P106" s="11" t="e">
        <f t="shared" si="7"/>
        <v>#DIV/0!</v>
      </c>
    </row>
    <row r="107" spans="1:16" ht="33" x14ac:dyDescent="0.35">
      <c r="A107" s="20" t="s">
        <v>298</v>
      </c>
      <c r="B107" s="19" t="s">
        <v>580</v>
      </c>
      <c r="C107" s="63" t="s">
        <v>581</v>
      </c>
      <c r="D107" s="64">
        <v>6300</v>
      </c>
      <c r="E107" s="63"/>
      <c r="F107" s="63"/>
      <c r="G107" s="20"/>
      <c r="H107" s="19"/>
      <c r="I107" s="56"/>
      <c r="J107" s="56"/>
      <c r="K107" s="56"/>
      <c r="L107" s="61"/>
      <c r="M107" s="11">
        <f t="shared" si="4"/>
        <v>-1</v>
      </c>
      <c r="N107" s="11">
        <f t="shared" si="5"/>
        <v>-1</v>
      </c>
      <c r="O107" s="11" t="e">
        <f t="shared" si="6"/>
        <v>#DIV/0!</v>
      </c>
      <c r="P107" s="11" t="e">
        <f t="shared" si="7"/>
        <v>#DIV/0!</v>
      </c>
    </row>
    <row r="108" spans="1:16" ht="33" x14ac:dyDescent="0.35">
      <c r="A108" s="20" t="s">
        <v>300</v>
      </c>
      <c r="B108" s="19" t="s">
        <v>582</v>
      </c>
      <c r="C108" s="62" t="s">
        <v>583</v>
      </c>
      <c r="D108" s="62">
        <v>1680</v>
      </c>
      <c r="E108" s="62">
        <v>980</v>
      </c>
      <c r="F108" s="62"/>
      <c r="G108" s="20"/>
      <c r="H108" s="19"/>
      <c r="I108" s="56"/>
      <c r="J108" s="56"/>
      <c r="K108" s="56"/>
      <c r="L108" s="61"/>
      <c r="M108" s="11">
        <f t="shared" si="4"/>
        <v>-1</v>
      </c>
      <c r="N108" s="11">
        <f t="shared" si="5"/>
        <v>-1</v>
      </c>
      <c r="O108" s="11">
        <f t="shared" si="6"/>
        <v>-1</v>
      </c>
      <c r="P108" s="11" t="e">
        <f t="shared" si="7"/>
        <v>#DIV/0!</v>
      </c>
    </row>
    <row r="109" spans="1:16" ht="49.5" x14ac:dyDescent="0.35">
      <c r="A109" s="25">
        <v>47</v>
      </c>
      <c r="B109" s="21" t="s">
        <v>584</v>
      </c>
      <c r="C109" s="62">
        <v>6041</v>
      </c>
      <c r="D109" s="62">
        <v>3077</v>
      </c>
      <c r="E109" s="62">
        <v>1868</v>
      </c>
      <c r="F109" s="62"/>
      <c r="G109" s="25"/>
      <c r="H109" s="19"/>
      <c r="I109" s="56"/>
      <c r="J109" s="56"/>
      <c r="K109" s="56"/>
      <c r="L109" s="61"/>
      <c r="M109" s="11">
        <f t="shared" si="4"/>
        <v>-1</v>
      </c>
      <c r="N109" s="11">
        <f t="shared" si="5"/>
        <v>-1</v>
      </c>
      <c r="O109" s="11">
        <f t="shared" si="6"/>
        <v>-1</v>
      </c>
      <c r="P109" s="11" t="e">
        <f t="shared" si="7"/>
        <v>#DIV/0!</v>
      </c>
    </row>
    <row r="110" spans="1:16" ht="33" x14ac:dyDescent="0.35">
      <c r="A110" s="25">
        <v>48</v>
      </c>
      <c r="B110" s="21" t="s">
        <v>585</v>
      </c>
      <c r="C110" s="62">
        <v>6041</v>
      </c>
      <c r="D110" s="62"/>
      <c r="E110" s="62"/>
      <c r="F110" s="62"/>
      <c r="G110" s="25"/>
      <c r="H110" s="19"/>
      <c r="I110" s="56"/>
      <c r="J110" s="56"/>
      <c r="K110" s="56"/>
      <c r="L110" s="61"/>
      <c r="M110" s="11">
        <f t="shared" si="4"/>
        <v>-1</v>
      </c>
      <c r="N110" s="11" t="e">
        <f t="shared" si="5"/>
        <v>#DIV/0!</v>
      </c>
      <c r="O110" s="11" t="e">
        <f t="shared" si="6"/>
        <v>#DIV/0!</v>
      </c>
      <c r="P110" s="11" t="e">
        <f t="shared" si="7"/>
        <v>#DIV/0!</v>
      </c>
    </row>
    <row r="111" spans="1:16" x14ac:dyDescent="0.35">
      <c r="A111" s="25">
        <v>49</v>
      </c>
      <c r="B111" s="31" t="s">
        <v>302</v>
      </c>
      <c r="C111" s="62"/>
      <c r="D111" s="62"/>
      <c r="E111" s="62"/>
      <c r="F111" s="62"/>
      <c r="G111" s="25"/>
      <c r="H111" s="19"/>
      <c r="I111" s="56"/>
      <c r="J111" s="56"/>
      <c r="K111" s="56"/>
      <c r="L111" s="62"/>
      <c r="M111" s="11" t="e">
        <f t="shared" si="4"/>
        <v>#DIV/0!</v>
      </c>
      <c r="N111" s="11" t="e">
        <f t="shared" si="5"/>
        <v>#DIV/0!</v>
      </c>
      <c r="O111" s="11" t="e">
        <f t="shared" si="6"/>
        <v>#DIV/0!</v>
      </c>
      <c r="P111" s="11" t="e">
        <f t="shared" si="7"/>
        <v>#DIV/0!</v>
      </c>
    </row>
    <row r="112" spans="1:16" ht="33" x14ac:dyDescent="0.35">
      <c r="A112" s="20" t="s">
        <v>303</v>
      </c>
      <c r="B112" s="58" t="s">
        <v>304</v>
      </c>
      <c r="C112" s="62">
        <v>5250</v>
      </c>
      <c r="D112" s="62">
        <v>2625</v>
      </c>
      <c r="E112" s="62"/>
      <c r="F112" s="62"/>
      <c r="G112" s="20"/>
      <c r="H112" s="19"/>
      <c r="I112" s="56"/>
      <c r="J112" s="56"/>
      <c r="K112" s="56"/>
      <c r="L112" s="61"/>
      <c r="M112" s="11">
        <f t="shared" si="4"/>
        <v>-1</v>
      </c>
      <c r="N112" s="11">
        <f t="shared" si="5"/>
        <v>-1</v>
      </c>
      <c r="O112" s="11" t="e">
        <f t="shared" si="6"/>
        <v>#DIV/0!</v>
      </c>
      <c r="P112" s="11" t="e">
        <f t="shared" si="7"/>
        <v>#DIV/0!</v>
      </c>
    </row>
    <row r="113" spans="1:16" ht="33" x14ac:dyDescent="0.35">
      <c r="A113" s="20" t="s">
        <v>305</v>
      </c>
      <c r="B113" s="58" t="s">
        <v>306</v>
      </c>
      <c r="C113" s="62">
        <v>2450</v>
      </c>
      <c r="D113" s="62">
        <v>1222</v>
      </c>
      <c r="E113" s="62">
        <v>679</v>
      </c>
      <c r="F113" s="62"/>
      <c r="G113" s="20"/>
      <c r="H113" s="19"/>
      <c r="I113" s="56"/>
      <c r="J113" s="56"/>
      <c r="K113" s="56"/>
      <c r="L113" s="61"/>
      <c r="M113" s="11">
        <f t="shared" si="4"/>
        <v>-1</v>
      </c>
      <c r="N113" s="11">
        <f t="shared" si="5"/>
        <v>-1</v>
      </c>
      <c r="O113" s="11">
        <f t="shared" si="6"/>
        <v>-1</v>
      </c>
      <c r="P113" s="11" t="e">
        <f t="shared" si="7"/>
        <v>#DIV/0!</v>
      </c>
    </row>
    <row r="114" spans="1:16" ht="33" x14ac:dyDescent="0.35">
      <c r="A114" s="25">
        <v>50</v>
      </c>
      <c r="B114" s="57" t="s">
        <v>586</v>
      </c>
      <c r="C114" s="62">
        <v>4599</v>
      </c>
      <c r="D114" s="62"/>
      <c r="E114" s="62"/>
      <c r="F114" s="62"/>
      <c r="G114" s="25"/>
      <c r="H114" s="19"/>
      <c r="I114" s="56"/>
      <c r="J114" s="56"/>
      <c r="K114" s="56"/>
      <c r="L114" s="61"/>
      <c r="M114" s="11">
        <f t="shared" si="4"/>
        <v>-1</v>
      </c>
      <c r="N114" s="11" t="e">
        <f t="shared" si="5"/>
        <v>#DIV/0!</v>
      </c>
      <c r="O114" s="11" t="e">
        <f t="shared" si="6"/>
        <v>#DIV/0!</v>
      </c>
      <c r="P114" s="11" t="e">
        <f t="shared" si="7"/>
        <v>#DIV/0!</v>
      </c>
    </row>
    <row r="115" spans="1:16" x14ac:dyDescent="0.35">
      <c r="A115" s="25">
        <v>51</v>
      </c>
      <c r="B115" s="21" t="s">
        <v>307</v>
      </c>
      <c r="C115" s="63"/>
      <c r="D115" s="63"/>
      <c r="E115" s="63"/>
      <c r="F115" s="63"/>
      <c r="G115" s="25"/>
      <c r="H115" s="19"/>
      <c r="I115" s="56"/>
      <c r="J115" s="56"/>
      <c r="K115" s="56"/>
      <c r="L115" s="63"/>
      <c r="M115" s="11" t="e">
        <f t="shared" si="4"/>
        <v>#DIV/0!</v>
      </c>
      <c r="N115" s="11" t="e">
        <f t="shared" si="5"/>
        <v>#DIV/0!</v>
      </c>
      <c r="O115" s="11" t="e">
        <f t="shared" si="6"/>
        <v>#DIV/0!</v>
      </c>
      <c r="P115" s="11" t="e">
        <f t="shared" si="7"/>
        <v>#DIV/0!</v>
      </c>
    </row>
    <row r="116" spans="1:16" ht="49.5" x14ac:dyDescent="0.35">
      <c r="A116" s="20" t="s">
        <v>308</v>
      </c>
      <c r="B116" s="19" t="s">
        <v>587</v>
      </c>
      <c r="C116" s="62" t="s">
        <v>540</v>
      </c>
      <c r="D116" s="62">
        <v>4452</v>
      </c>
      <c r="E116" s="62">
        <v>2671</v>
      </c>
      <c r="F116" s="62"/>
      <c r="G116" s="20"/>
      <c r="H116" s="19"/>
      <c r="I116" s="56"/>
      <c r="J116" s="56"/>
      <c r="K116" s="56"/>
      <c r="L116" s="61"/>
      <c r="M116" s="11">
        <f t="shared" si="4"/>
        <v>-1</v>
      </c>
      <c r="N116" s="11">
        <f t="shared" si="5"/>
        <v>-1</v>
      </c>
      <c r="O116" s="11">
        <f t="shared" si="6"/>
        <v>-1</v>
      </c>
      <c r="P116" s="11" t="e">
        <f t="shared" si="7"/>
        <v>#DIV/0!</v>
      </c>
    </row>
    <row r="117" spans="1:16" ht="33" x14ac:dyDescent="0.35">
      <c r="A117" s="20" t="s">
        <v>310</v>
      </c>
      <c r="B117" s="19" t="s">
        <v>588</v>
      </c>
      <c r="C117" s="62" t="s">
        <v>589</v>
      </c>
      <c r="D117" s="62">
        <v>2261</v>
      </c>
      <c r="E117" s="62">
        <v>1330</v>
      </c>
      <c r="F117" s="62"/>
      <c r="G117" s="20"/>
      <c r="H117" s="19"/>
      <c r="I117" s="56"/>
      <c r="J117" s="56"/>
      <c r="K117" s="56"/>
      <c r="L117" s="61"/>
      <c r="M117" s="11">
        <f t="shared" si="4"/>
        <v>-1</v>
      </c>
      <c r="N117" s="11">
        <f t="shared" si="5"/>
        <v>-1</v>
      </c>
      <c r="O117" s="11">
        <f t="shared" si="6"/>
        <v>-1</v>
      </c>
      <c r="P117" s="11" t="e">
        <f t="shared" si="7"/>
        <v>#DIV/0!</v>
      </c>
    </row>
    <row r="118" spans="1:16" x14ac:dyDescent="0.35">
      <c r="A118" s="25">
        <v>52</v>
      </c>
      <c r="B118" s="21" t="s">
        <v>311</v>
      </c>
      <c r="C118" s="62"/>
      <c r="D118" s="62"/>
      <c r="E118" s="62"/>
      <c r="F118" s="62"/>
      <c r="G118" s="25"/>
      <c r="H118" s="19"/>
      <c r="I118" s="56"/>
      <c r="J118" s="56"/>
      <c r="K118" s="56"/>
      <c r="L118" s="62"/>
      <c r="M118" s="11" t="e">
        <f t="shared" si="4"/>
        <v>#DIV/0!</v>
      </c>
      <c r="N118" s="11" t="e">
        <f t="shared" si="5"/>
        <v>#DIV/0!</v>
      </c>
      <c r="O118" s="11" t="e">
        <f t="shared" si="6"/>
        <v>#DIV/0!</v>
      </c>
      <c r="P118" s="11" t="e">
        <f t="shared" si="7"/>
        <v>#DIV/0!</v>
      </c>
    </row>
    <row r="119" spans="1:16" ht="33" x14ac:dyDescent="0.35">
      <c r="A119" s="20" t="s">
        <v>312</v>
      </c>
      <c r="B119" s="29" t="s">
        <v>590</v>
      </c>
      <c r="C119" s="62" t="s">
        <v>540</v>
      </c>
      <c r="D119" s="62">
        <v>4452</v>
      </c>
      <c r="E119" s="62"/>
      <c r="F119" s="62"/>
      <c r="G119" s="20"/>
      <c r="H119" s="19"/>
      <c r="I119" s="56"/>
      <c r="J119" s="56"/>
      <c r="K119" s="56"/>
      <c r="L119" s="61"/>
      <c r="M119" s="11">
        <f t="shared" si="4"/>
        <v>-1</v>
      </c>
      <c r="N119" s="11">
        <f t="shared" si="5"/>
        <v>-1</v>
      </c>
      <c r="O119" s="11" t="e">
        <f t="shared" si="6"/>
        <v>#DIV/0!</v>
      </c>
      <c r="P119" s="11" t="e">
        <f t="shared" si="7"/>
        <v>#DIV/0!</v>
      </c>
    </row>
    <row r="120" spans="1:16" ht="33" x14ac:dyDescent="0.35">
      <c r="A120" s="20" t="s">
        <v>314</v>
      </c>
      <c r="B120" s="19" t="s">
        <v>591</v>
      </c>
      <c r="C120" s="63" t="s">
        <v>592</v>
      </c>
      <c r="D120" s="64">
        <v>2626</v>
      </c>
      <c r="E120" s="64">
        <v>1609</v>
      </c>
      <c r="F120" s="64"/>
      <c r="G120" s="20"/>
      <c r="H120" s="19"/>
      <c r="I120" s="56"/>
      <c r="J120" s="56"/>
      <c r="K120" s="56"/>
      <c r="L120" s="61"/>
      <c r="M120" s="11">
        <f t="shared" si="4"/>
        <v>-1</v>
      </c>
      <c r="N120" s="11">
        <f t="shared" si="5"/>
        <v>-1</v>
      </c>
      <c r="O120" s="11">
        <f t="shared" si="6"/>
        <v>-1</v>
      </c>
      <c r="P120" s="11" t="e">
        <f t="shared" si="7"/>
        <v>#DIV/0!</v>
      </c>
    </row>
    <row r="121" spans="1:16" x14ac:dyDescent="0.35">
      <c r="A121" s="25">
        <v>53</v>
      </c>
      <c r="B121" s="57" t="s">
        <v>593</v>
      </c>
      <c r="C121" s="62"/>
      <c r="D121" s="62"/>
      <c r="E121" s="62"/>
      <c r="F121" s="62"/>
      <c r="G121" s="25"/>
      <c r="H121" s="19"/>
      <c r="I121" s="56"/>
      <c r="J121" s="56"/>
      <c r="K121" s="56"/>
      <c r="L121" s="62"/>
      <c r="M121" s="11" t="e">
        <f t="shared" si="4"/>
        <v>#DIV/0!</v>
      </c>
      <c r="N121" s="11" t="e">
        <f t="shared" si="5"/>
        <v>#DIV/0!</v>
      </c>
      <c r="O121" s="11" t="e">
        <f t="shared" si="6"/>
        <v>#DIV/0!</v>
      </c>
      <c r="P121" s="11" t="e">
        <f t="shared" si="7"/>
        <v>#DIV/0!</v>
      </c>
    </row>
    <row r="122" spans="1:16" ht="49.5" x14ac:dyDescent="0.35">
      <c r="A122" s="20" t="s">
        <v>317</v>
      </c>
      <c r="B122" s="19" t="s">
        <v>594</v>
      </c>
      <c r="C122" s="63" t="s">
        <v>540</v>
      </c>
      <c r="D122" s="64">
        <v>4469</v>
      </c>
      <c r="E122" s="63"/>
      <c r="F122" s="63"/>
      <c r="G122" s="20"/>
      <c r="H122" s="19"/>
      <c r="I122" s="56"/>
      <c r="J122" s="56"/>
      <c r="K122" s="56"/>
      <c r="L122" s="61"/>
      <c r="M122" s="11">
        <f t="shared" si="4"/>
        <v>-1</v>
      </c>
      <c r="N122" s="11">
        <f t="shared" si="5"/>
        <v>-1</v>
      </c>
      <c r="O122" s="11" t="e">
        <f t="shared" si="6"/>
        <v>#DIV/0!</v>
      </c>
      <c r="P122" s="11" t="e">
        <f t="shared" si="7"/>
        <v>#DIV/0!</v>
      </c>
    </row>
    <row r="123" spans="1:16" ht="49.5" x14ac:dyDescent="0.35">
      <c r="A123" s="20" t="s">
        <v>319</v>
      </c>
      <c r="B123" s="19" t="s">
        <v>595</v>
      </c>
      <c r="C123" s="62" t="s">
        <v>596</v>
      </c>
      <c r="D123" s="62">
        <v>2344</v>
      </c>
      <c r="E123" s="62"/>
      <c r="F123" s="62"/>
      <c r="G123" s="20"/>
      <c r="H123" s="19"/>
      <c r="I123" s="56"/>
      <c r="J123" s="56"/>
      <c r="K123" s="56"/>
      <c r="L123" s="61"/>
      <c r="M123" s="11">
        <f t="shared" si="4"/>
        <v>-1</v>
      </c>
      <c r="N123" s="11">
        <f t="shared" si="5"/>
        <v>-1</v>
      </c>
      <c r="O123" s="11" t="e">
        <f t="shared" si="6"/>
        <v>#DIV/0!</v>
      </c>
      <c r="P123" s="11" t="e">
        <f t="shared" si="7"/>
        <v>#DIV/0!</v>
      </c>
    </row>
    <row r="124" spans="1:16" ht="33" x14ac:dyDescent="0.35">
      <c r="A124" s="25">
        <v>54</v>
      </c>
      <c r="B124" s="21" t="s">
        <v>597</v>
      </c>
      <c r="C124" s="62">
        <v>8890</v>
      </c>
      <c r="D124" s="62">
        <v>4446</v>
      </c>
      <c r="E124" s="62"/>
      <c r="F124" s="62"/>
      <c r="G124" s="25"/>
      <c r="H124" s="19"/>
      <c r="I124" s="56"/>
      <c r="J124" s="56"/>
      <c r="K124" s="56"/>
      <c r="L124" s="61"/>
      <c r="M124" s="11">
        <f t="shared" si="4"/>
        <v>-1</v>
      </c>
      <c r="N124" s="11">
        <f t="shared" si="5"/>
        <v>-1</v>
      </c>
      <c r="O124" s="11" t="e">
        <f t="shared" si="6"/>
        <v>#DIV/0!</v>
      </c>
      <c r="P124" s="11" t="e">
        <f t="shared" si="7"/>
        <v>#DIV/0!</v>
      </c>
    </row>
    <row r="125" spans="1:16" ht="33" x14ac:dyDescent="0.35">
      <c r="A125" s="25">
        <v>55</v>
      </c>
      <c r="B125" s="21" t="s">
        <v>598</v>
      </c>
      <c r="C125" s="62">
        <v>8890</v>
      </c>
      <c r="D125" s="62">
        <v>4446</v>
      </c>
      <c r="E125" s="62"/>
      <c r="F125" s="62"/>
      <c r="G125" s="25"/>
      <c r="H125" s="19"/>
      <c r="I125" s="56"/>
      <c r="J125" s="56"/>
      <c r="K125" s="56"/>
      <c r="L125" s="61"/>
      <c r="M125" s="11">
        <f t="shared" si="4"/>
        <v>-1</v>
      </c>
      <c r="N125" s="11">
        <f t="shared" si="5"/>
        <v>-1</v>
      </c>
      <c r="O125" s="11" t="e">
        <f t="shared" si="6"/>
        <v>#DIV/0!</v>
      </c>
      <c r="P125" s="11" t="e">
        <f t="shared" si="7"/>
        <v>#DIV/0!</v>
      </c>
    </row>
    <row r="126" spans="1:16" x14ac:dyDescent="0.35">
      <c r="A126" s="25">
        <v>56</v>
      </c>
      <c r="B126" s="31" t="s">
        <v>321</v>
      </c>
      <c r="C126" s="62"/>
      <c r="D126" s="62"/>
      <c r="E126" s="62"/>
      <c r="F126" s="62"/>
      <c r="G126" s="25"/>
      <c r="H126" s="19"/>
      <c r="I126" s="56"/>
      <c r="J126" s="56"/>
      <c r="K126" s="56"/>
      <c r="L126" s="62"/>
      <c r="M126" s="11" t="e">
        <f t="shared" si="4"/>
        <v>#DIV/0!</v>
      </c>
      <c r="N126" s="11" t="e">
        <f t="shared" si="5"/>
        <v>#DIV/0!</v>
      </c>
      <c r="O126" s="11" t="e">
        <f t="shared" si="6"/>
        <v>#DIV/0!</v>
      </c>
      <c r="P126" s="11" t="e">
        <f t="shared" si="7"/>
        <v>#DIV/0!</v>
      </c>
    </row>
    <row r="127" spans="1:16" ht="33" x14ac:dyDescent="0.35">
      <c r="A127" s="20" t="s">
        <v>322</v>
      </c>
      <c r="B127" s="19" t="s">
        <v>599</v>
      </c>
      <c r="C127" s="63" t="s">
        <v>600</v>
      </c>
      <c r="D127" s="64">
        <v>2733</v>
      </c>
      <c r="E127" s="64">
        <v>1537</v>
      </c>
      <c r="F127" s="64"/>
      <c r="G127" s="20"/>
      <c r="H127" s="19"/>
      <c r="I127" s="56"/>
      <c r="J127" s="56"/>
      <c r="K127" s="56"/>
      <c r="L127" s="61"/>
      <c r="M127" s="11">
        <f t="shared" si="4"/>
        <v>-1</v>
      </c>
      <c r="N127" s="11">
        <f t="shared" si="5"/>
        <v>-1</v>
      </c>
      <c r="O127" s="11">
        <f t="shared" si="6"/>
        <v>-1</v>
      </c>
      <c r="P127" s="11" t="e">
        <f t="shared" si="7"/>
        <v>#DIV/0!</v>
      </c>
    </row>
    <row r="128" spans="1:16" ht="33" x14ac:dyDescent="0.35">
      <c r="A128" s="20" t="s">
        <v>324</v>
      </c>
      <c r="B128" s="19" t="s">
        <v>601</v>
      </c>
      <c r="C128" s="62" t="s">
        <v>602</v>
      </c>
      <c r="D128" s="62">
        <v>2142</v>
      </c>
      <c r="E128" s="62">
        <v>1208</v>
      </c>
      <c r="F128" s="62"/>
      <c r="G128" s="20"/>
      <c r="H128" s="19"/>
      <c r="I128" s="56"/>
      <c r="J128" s="56"/>
      <c r="K128" s="56"/>
      <c r="L128" s="61"/>
      <c r="M128" s="11">
        <f t="shared" si="4"/>
        <v>-1</v>
      </c>
      <c r="N128" s="11">
        <f t="shared" si="5"/>
        <v>-1</v>
      </c>
      <c r="O128" s="11">
        <f t="shared" si="6"/>
        <v>-1</v>
      </c>
      <c r="P128" s="11" t="e">
        <f t="shared" si="7"/>
        <v>#DIV/0!</v>
      </c>
    </row>
    <row r="129" spans="1:16" x14ac:dyDescent="0.35">
      <c r="A129" s="25">
        <v>57</v>
      </c>
      <c r="B129" s="21" t="s">
        <v>325</v>
      </c>
      <c r="C129" s="62"/>
      <c r="D129" s="62"/>
      <c r="E129" s="62"/>
      <c r="F129" s="62"/>
      <c r="G129" s="25"/>
      <c r="H129" s="19"/>
      <c r="I129" s="56"/>
      <c r="J129" s="56"/>
      <c r="K129" s="56"/>
      <c r="L129" s="62"/>
      <c r="M129" s="11" t="e">
        <f t="shared" si="4"/>
        <v>#DIV/0!</v>
      </c>
      <c r="N129" s="11" t="e">
        <f t="shared" si="5"/>
        <v>#DIV/0!</v>
      </c>
      <c r="O129" s="11" t="e">
        <f t="shared" si="6"/>
        <v>#DIV/0!</v>
      </c>
      <c r="P129" s="11" t="e">
        <f t="shared" si="7"/>
        <v>#DIV/0!</v>
      </c>
    </row>
    <row r="130" spans="1:16" ht="49.5" x14ac:dyDescent="0.35">
      <c r="A130" s="20" t="s">
        <v>326</v>
      </c>
      <c r="B130" s="19" t="s">
        <v>603</v>
      </c>
      <c r="C130" s="62">
        <v>4599</v>
      </c>
      <c r="D130" s="62">
        <v>2301</v>
      </c>
      <c r="E130" s="62">
        <v>1332</v>
      </c>
      <c r="F130" s="62"/>
      <c r="G130" s="20"/>
      <c r="H130" s="19"/>
      <c r="I130" s="56"/>
      <c r="J130" s="56"/>
      <c r="K130" s="56"/>
      <c r="L130" s="61"/>
      <c r="M130" s="11">
        <f t="shared" si="4"/>
        <v>-1</v>
      </c>
      <c r="N130" s="11">
        <f t="shared" si="5"/>
        <v>-1</v>
      </c>
      <c r="O130" s="11">
        <f t="shared" si="6"/>
        <v>-1</v>
      </c>
      <c r="P130" s="11" t="e">
        <f t="shared" si="7"/>
        <v>#DIV/0!</v>
      </c>
    </row>
    <row r="131" spans="1:16" ht="49.5" x14ac:dyDescent="0.35">
      <c r="A131" s="20" t="s">
        <v>328</v>
      </c>
      <c r="B131" s="19" t="s">
        <v>604</v>
      </c>
      <c r="C131" s="63" t="s">
        <v>600</v>
      </c>
      <c r="D131" s="63"/>
      <c r="E131" s="63"/>
      <c r="F131" s="63"/>
      <c r="G131" s="20"/>
      <c r="H131" s="19"/>
      <c r="I131" s="56"/>
      <c r="J131" s="56"/>
      <c r="K131" s="56"/>
      <c r="L131" s="61"/>
      <c r="M131" s="11">
        <f t="shared" si="4"/>
        <v>-1</v>
      </c>
      <c r="N131" s="11" t="e">
        <f t="shared" si="5"/>
        <v>#DIV/0!</v>
      </c>
      <c r="O131" s="11" t="e">
        <f t="shared" si="6"/>
        <v>#DIV/0!</v>
      </c>
      <c r="P131" s="11" t="e">
        <f t="shared" si="7"/>
        <v>#DIV/0!</v>
      </c>
    </row>
    <row r="132" spans="1:16" x14ac:dyDescent="0.35">
      <c r="A132" s="25">
        <v>58</v>
      </c>
      <c r="B132" s="57" t="s">
        <v>330</v>
      </c>
      <c r="C132" s="62"/>
      <c r="D132" s="62"/>
      <c r="E132" s="62"/>
      <c r="F132" s="62"/>
      <c r="G132" s="25"/>
      <c r="H132" s="19"/>
      <c r="I132" s="56"/>
      <c r="J132" s="56"/>
      <c r="K132" s="56"/>
      <c r="L132" s="62"/>
      <c r="M132" s="11" t="e">
        <f t="shared" si="4"/>
        <v>#DIV/0!</v>
      </c>
      <c r="N132" s="11" t="e">
        <f t="shared" si="5"/>
        <v>#DIV/0!</v>
      </c>
      <c r="O132" s="11" t="e">
        <f t="shared" si="6"/>
        <v>#DIV/0!</v>
      </c>
      <c r="P132" s="11" t="e">
        <f t="shared" si="7"/>
        <v>#DIV/0!</v>
      </c>
    </row>
    <row r="133" spans="1:16" ht="33" x14ac:dyDescent="0.35">
      <c r="A133" s="20" t="s">
        <v>331</v>
      </c>
      <c r="B133" s="58" t="s">
        <v>332</v>
      </c>
      <c r="C133" s="62">
        <v>4599</v>
      </c>
      <c r="D133" s="62">
        <v>2301</v>
      </c>
      <c r="E133" s="62">
        <v>1332</v>
      </c>
      <c r="F133" s="62"/>
      <c r="G133" s="20"/>
      <c r="H133" s="19"/>
      <c r="I133" s="56"/>
      <c r="J133" s="56"/>
      <c r="K133" s="56"/>
      <c r="L133" s="61"/>
      <c r="M133" s="11">
        <f t="shared" si="4"/>
        <v>-1</v>
      </c>
      <c r="N133" s="11">
        <f t="shared" si="5"/>
        <v>-1</v>
      </c>
      <c r="O133" s="11">
        <f t="shared" si="6"/>
        <v>-1</v>
      </c>
      <c r="P133" s="11" t="e">
        <f t="shared" si="7"/>
        <v>#DIV/0!</v>
      </c>
    </row>
    <row r="134" spans="1:16" ht="33" x14ac:dyDescent="0.35">
      <c r="A134" s="20" t="s">
        <v>333</v>
      </c>
      <c r="B134" s="19" t="s">
        <v>605</v>
      </c>
      <c r="C134" s="62" t="s">
        <v>592</v>
      </c>
      <c r="D134" s="62">
        <v>2631</v>
      </c>
      <c r="E134" s="62">
        <v>1629</v>
      </c>
      <c r="F134" s="62"/>
      <c r="G134" s="20"/>
      <c r="H134" s="19"/>
      <c r="I134" s="56"/>
      <c r="J134" s="56"/>
      <c r="K134" s="56"/>
      <c r="L134" s="61"/>
      <c r="M134" s="11">
        <f t="shared" si="4"/>
        <v>-1</v>
      </c>
      <c r="N134" s="11">
        <f t="shared" si="5"/>
        <v>-1</v>
      </c>
      <c r="O134" s="11">
        <f t="shared" si="6"/>
        <v>-1</v>
      </c>
      <c r="P134" s="11" t="e">
        <f t="shared" si="7"/>
        <v>#DIV/0!</v>
      </c>
    </row>
    <row r="135" spans="1:16" ht="33" x14ac:dyDescent="0.35">
      <c r="A135" s="20" t="s">
        <v>335</v>
      </c>
      <c r="B135" s="58" t="s">
        <v>606</v>
      </c>
      <c r="C135" s="62" t="s">
        <v>607</v>
      </c>
      <c r="D135" s="62"/>
      <c r="E135" s="62"/>
      <c r="F135" s="62"/>
      <c r="G135" s="20"/>
      <c r="H135" s="19"/>
      <c r="I135" s="56"/>
      <c r="J135" s="56"/>
      <c r="K135" s="56"/>
      <c r="L135" s="61"/>
      <c r="M135" s="11">
        <f t="shared" si="4"/>
        <v>-1</v>
      </c>
      <c r="N135" s="11" t="e">
        <f t="shared" si="5"/>
        <v>#DIV/0!</v>
      </c>
      <c r="O135" s="11" t="e">
        <f t="shared" si="6"/>
        <v>#DIV/0!</v>
      </c>
      <c r="P135" s="11" t="e">
        <f t="shared" si="7"/>
        <v>#DIV/0!</v>
      </c>
    </row>
    <row r="136" spans="1:16" ht="33" x14ac:dyDescent="0.35">
      <c r="A136" s="20" t="s">
        <v>337</v>
      </c>
      <c r="B136" s="19" t="s">
        <v>608</v>
      </c>
      <c r="C136" s="63" t="s">
        <v>600</v>
      </c>
      <c r="D136" s="63"/>
      <c r="E136" s="63"/>
      <c r="F136" s="63"/>
      <c r="G136" s="20"/>
      <c r="H136" s="19"/>
      <c r="I136" s="56"/>
      <c r="J136" s="56"/>
      <c r="K136" s="56"/>
      <c r="L136" s="61"/>
      <c r="M136" s="11">
        <f t="shared" si="4"/>
        <v>-1</v>
      </c>
      <c r="N136" s="11" t="e">
        <f t="shared" si="5"/>
        <v>#DIV/0!</v>
      </c>
      <c r="O136" s="11" t="e">
        <f t="shared" si="6"/>
        <v>#DIV/0!</v>
      </c>
      <c r="P136" s="11" t="e">
        <f t="shared" si="7"/>
        <v>#DIV/0!</v>
      </c>
    </row>
    <row r="137" spans="1:16" x14ac:dyDescent="0.35">
      <c r="A137" s="6">
        <v>59</v>
      </c>
      <c r="B137" s="57" t="s">
        <v>339</v>
      </c>
      <c r="C137" s="62"/>
      <c r="D137" s="62"/>
      <c r="E137" s="62"/>
      <c r="F137" s="62"/>
      <c r="G137" s="25"/>
      <c r="H137" s="19"/>
      <c r="I137" s="56"/>
      <c r="J137" s="56"/>
      <c r="K137" s="56"/>
      <c r="L137" s="62"/>
      <c r="M137" s="11" t="e">
        <f t="shared" si="4"/>
        <v>#DIV/0!</v>
      </c>
      <c r="N137" s="11" t="e">
        <f t="shared" si="5"/>
        <v>#DIV/0!</v>
      </c>
      <c r="O137" s="11" t="e">
        <f t="shared" si="6"/>
        <v>#DIV/0!</v>
      </c>
      <c r="P137" s="11" t="e">
        <f t="shared" si="7"/>
        <v>#DIV/0!</v>
      </c>
    </row>
    <row r="138" spans="1:16" ht="33" x14ac:dyDescent="0.35">
      <c r="A138" s="22" t="s">
        <v>340</v>
      </c>
      <c r="B138" s="67" t="s">
        <v>609</v>
      </c>
      <c r="C138" s="69">
        <v>4200</v>
      </c>
      <c r="D138" s="69">
        <v>2100</v>
      </c>
      <c r="E138" s="69">
        <v>1225</v>
      </c>
      <c r="F138" s="69"/>
      <c r="G138" s="20"/>
      <c r="H138" s="19"/>
      <c r="I138" s="56"/>
      <c r="J138" s="56"/>
      <c r="K138" s="56"/>
      <c r="L138" s="61"/>
      <c r="M138" s="11">
        <f t="shared" si="4"/>
        <v>-1</v>
      </c>
      <c r="N138" s="11">
        <f t="shared" si="5"/>
        <v>-1</v>
      </c>
      <c r="O138" s="11">
        <f t="shared" si="6"/>
        <v>-1</v>
      </c>
      <c r="P138" s="11" t="e">
        <f t="shared" si="7"/>
        <v>#DIV/0!</v>
      </c>
    </row>
    <row r="139" spans="1:16" ht="33" x14ac:dyDescent="0.35">
      <c r="A139" s="20" t="s">
        <v>341</v>
      </c>
      <c r="B139" s="19" t="s">
        <v>610</v>
      </c>
      <c r="C139" s="64">
        <v>3815</v>
      </c>
      <c r="D139" s="64">
        <v>2022</v>
      </c>
      <c r="E139" s="64">
        <v>1124</v>
      </c>
      <c r="F139" s="64"/>
      <c r="G139" s="20"/>
      <c r="H139" s="19"/>
      <c r="I139" s="56"/>
      <c r="J139" s="56"/>
      <c r="K139" s="56"/>
      <c r="L139" s="61"/>
      <c r="M139" s="11">
        <f t="shared" ref="M139:M202" si="8">(I139-C139)/C139*100%</f>
        <v>-1</v>
      </c>
      <c r="N139" s="11">
        <f t="shared" ref="N139:N202" si="9">(J139-D139)/D139*100%</f>
        <v>-1</v>
      </c>
      <c r="O139" s="11">
        <f t="shared" ref="O139:O202" si="10">(K139-E139)/E139*100%</f>
        <v>-1</v>
      </c>
      <c r="P139" s="11" t="e">
        <f t="shared" ref="P139:P202" si="11">(L139-F139)/F139*100%</f>
        <v>#DIV/0!</v>
      </c>
    </row>
    <row r="140" spans="1:16" ht="33" x14ac:dyDescent="0.35">
      <c r="A140" s="25">
        <v>60</v>
      </c>
      <c r="B140" s="70" t="s">
        <v>611</v>
      </c>
      <c r="C140" s="62">
        <v>4599</v>
      </c>
      <c r="D140" s="62">
        <v>2301</v>
      </c>
      <c r="E140" s="62">
        <v>1332</v>
      </c>
      <c r="F140" s="62"/>
      <c r="G140" s="25"/>
      <c r="H140" s="19"/>
      <c r="I140" s="56"/>
      <c r="J140" s="56"/>
      <c r="K140" s="56"/>
      <c r="L140" s="61"/>
      <c r="M140" s="11">
        <f t="shared" si="8"/>
        <v>-1</v>
      </c>
      <c r="N140" s="11">
        <f t="shared" si="9"/>
        <v>-1</v>
      </c>
      <c r="O140" s="11">
        <f t="shared" si="10"/>
        <v>-1</v>
      </c>
      <c r="P140" s="11" t="e">
        <f t="shared" si="11"/>
        <v>#DIV/0!</v>
      </c>
    </row>
    <row r="141" spans="1:16" ht="49.5" x14ac:dyDescent="0.35">
      <c r="A141" s="25">
        <v>61</v>
      </c>
      <c r="B141" s="70" t="s">
        <v>612</v>
      </c>
      <c r="C141" s="62">
        <v>8890</v>
      </c>
      <c r="D141" s="62">
        <v>4444</v>
      </c>
      <c r="E141" s="62">
        <v>2705</v>
      </c>
      <c r="F141" s="62"/>
      <c r="G141" s="25"/>
      <c r="H141" s="19"/>
      <c r="I141" s="56"/>
      <c r="J141" s="56"/>
      <c r="K141" s="56"/>
      <c r="L141" s="61"/>
      <c r="M141" s="11">
        <f t="shared" si="8"/>
        <v>-1</v>
      </c>
      <c r="N141" s="11">
        <f t="shared" si="9"/>
        <v>-1</v>
      </c>
      <c r="O141" s="11">
        <f t="shared" si="10"/>
        <v>-1</v>
      </c>
      <c r="P141" s="11" t="e">
        <f t="shared" si="11"/>
        <v>#DIV/0!</v>
      </c>
    </row>
    <row r="142" spans="1:16" ht="33" x14ac:dyDescent="0.35">
      <c r="A142" s="25">
        <v>62</v>
      </c>
      <c r="B142" s="70" t="s">
        <v>613</v>
      </c>
      <c r="C142" s="62">
        <v>4599</v>
      </c>
      <c r="D142" s="62">
        <v>2301</v>
      </c>
      <c r="E142" s="62">
        <v>1332</v>
      </c>
      <c r="F142" s="62"/>
      <c r="G142" s="25"/>
      <c r="H142" s="19"/>
      <c r="I142" s="56"/>
      <c r="J142" s="56"/>
      <c r="K142" s="56"/>
      <c r="L142" s="56"/>
      <c r="M142" s="11">
        <f t="shared" si="8"/>
        <v>-1</v>
      </c>
      <c r="N142" s="11">
        <f t="shared" si="9"/>
        <v>-1</v>
      </c>
      <c r="O142" s="11">
        <f t="shared" si="10"/>
        <v>-1</v>
      </c>
      <c r="P142" s="11" t="e">
        <f t="shared" si="11"/>
        <v>#DIV/0!</v>
      </c>
    </row>
    <row r="143" spans="1:16" x14ac:dyDescent="0.35">
      <c r="A143" s="25">
        <v>63</v>
      </c>
      <c r="B143" s="70" t="s">
        <v>614</v>
      </c>
      <c r="C143" s="62"/>
      <c r="D143" s="62"/>
      <c r="E143" s="62"/>
      <c r="F143" s="62"/>
      <c r="G143" s="25">
        <v>20</v>
      </c>
      <c r="H143" s="57" t="s">
        <v>342</v>
      </c>
      <c r="I143" s="62"/>
      <c r="J143" s="62"/>
      <c r="K143" s="62"/>
      <c r="L143" s="62"/>
      <c r="M143" s="11" t="e">
        <f t="shared" si="8"/>
        <v>#DIV/0!</v>
      </c>
      <c r="N143" s="11" t="e">
        <f t="shared" si="9"/>
        <v>#DIV/0!</v>
      </c>
      <c r="O143" s="11" t="e">
        <f t="shared" si="10"/>
        <v>#DIV/0!</v>
      </c>
      <c r="P143" s="11" t="e">
        <f t="shared" si="11"/>
        <v>#DIV/0!</v>
      </c>
    </row>
    <row r="144" spans="1:16" ht="82.5" x14ac:dyDescent="0.35">
      <c r="A144" s="20" t="s">
        <v>343</v>
      </c>
      <c r="B144" s="19" t="s">
        <v>615</v>
      </c>
      <c r="C144" s="62" t="s">
        <v>616</v>
      </c>
      <c r="D144" s="62">
        <v>4486</v>
      </c>
      <c r="E144" s="62">
        <v>2741</v>
      </c>
      <c r="F144" s="62"/>
      <c r="G144" s="20"/>
      <c r="H144" s="19"/>
      <c r="I144" s="60"/>
      <c r="J144" s="60"/>
      <c r="K144" s="61"/>
      <c r="L144" s="61"/>
      <c r="M144" s="11">
        <f t="shared" si="8"/>
        <v>-1</v>
      </c>
      <c r="N144" s="11">
        <f t="shared" si="9"/>
        <v>-1</v>
      </c>
      <c r="O144" s="11">
        <f t="shared" si="10"/>
        <v>-1</v>
      </c>
      <c r="P144" s="11" t="e">
        <f t="shared" si="11"/>
        <v>#DIV/0!</v>
      </c>
    </row>
    <row r="145" spans="1:16" ht="82.5" x14ac:dyDescent="0.35">
      <c r="A145" s="20" t="s">
        <v>344</v>
      </c>
      <c r="B145" s="19" t="s">
        <v>617</v>
      </c>
      <c r="C145" s="63" t="s">
        <v>571</v>
      </c>
      <c r="D145" s="64">
        <v>3013</v>
      </c>
      <c r="E145" s="64">
        <v>1883</v>
      </c>
      <c r="F145" s="64"/>
      <c r="G145" s="20"/>
      <c r="H145" s="19"/>
      <c r="I145" s="60"/>
      <c r="J145" s="60"/>
      <c r="K145" s="61"/>
      <c r="L145" s="61"/>
      <c r="M145" s="11">
        <f t="shared" si="8"/>
        <v>-1</v>
      </c>
      <c r="N145" s="11">
        <f t="shared" si="9"/>
        <v>-1</v>
      </c>
      <c r="O145" s="11">
        <f t="shared" si="10"/>
        <v>-1</v>
      </c>
      <c r="P145" s="11" t="e">
        <f t="shared" si="11"/>
        <v>#DIV/0!</v>
      </c>
    </row>
    <row r="146" spans="1:16" ht="82.5" x14ac:dyDescent="0.35">
      <c r="A146" s="20" t="s">
        <v>345</v>
      </c>
      <c r="B146" s="58" t="s">
        <v>618</v>
      </c>
      <c r="C146" s="62" t="s">
        <v>571</v>
      </c>
      <c r="D146" s="62">
        <v>3011</v>
      </c>
      <c r="E146" s="62">
        <v>1840</v>
      </c>
      <c r="F146" s="62"/>
      <c r="G146" s="20"/>
      <c r="H146" s="19"/>
      <c r="I146" s="60"/>
      <c r="J146" s="60"/>
      <c r="K146" s="61"/>
      <c r="L146" s="61"/>
      <c r="M146" s="11">
        <f t="shared" si="8"/>
        <v>-1</v>
      </c>
      <c r="N146" s="11">
        <f t="shared" si="9"/>
        <v>-1</v>
      </c>
      <c r="O146" s="11">
        <f t="shared" si="10"/>
        <v>-1</v>
      </c>
      <c r="P146" s="11" t="e">
        <f t="shared" si="11"/>
        <v>#DIV/0!</v>
      </c>
    </row>
    <row r="147" spans="1:16" ht="82.5" x14ac:dyDescent="0.35">
      <c r="A147" s="20" t="s">
        <v>346</v>
      </c>
      <c r="B147" s="58" t="s">
        <v>619</v>
      </c>
      <c r="C147" s="62" t="s">
        <v>620</v>
      </c>
      <c r="D147" s="62">
        <v>2106</v>
      </c>
      <c r="E147" s="62">
        <v>1316</v>
      </c>
      <c r="F147" s="62"/>
      <c r="G147" s="20"/>
      <c r="H147" s="19"/>
      <c r="I147" s="60"/>
      <c r="J147" s="60"/>
      <c r="K147" s="61"/>
      <c r="L147" s="61"/>
      <c r="M147" s="11">
        <f t="shared" si="8"/>
        <v>-1</v>
      </c>
      <c r="N147" s="11">
        <f t="shared" si="9"/>
        <v>-1</v>
      </c>
      <c r="O147" s="11">
        <f t="shared" si="10"/>
        <v>-1</v>
      </c>
      <c r="P147" s="11" t="e">
        <f t="shared" si="11"/>
        <v>#DIV/0!</v>
      </c>
    </row>
    <row r="148" spans="1:16" ht="82.5" x14ac:dyDescent="0.35">
      <c r="A148" s="20" t="s">
        <v>347</v>
      </c>
      <c r="B148" s="19" t="s">
        <v>621</v>
      </c>
      <c r="C148" s="62" t="s">
        <v>571</v>
      </c>
      <c r="D148" s="64">
        <v>3011</v>
      </c>
      <c r="E148" s="64">
        <v>1840</v>
      </c>
      <c r="F148" s="64"/>
      <c r="G148" s="20"/>
      <c r="H148" s="19"/>
      <c r="I148" s="60"/>
      <c r="J148" s="60"/>
      <c r="K148" s="61"/>
      <c r="L148" s="61"/>
      <c r="M148" s="11">
        <f t="shared" si="8"/>
        <v>-1</v>
      </c>
      <c r="N148" s="11">
        <f t="shared" si="9"/>
        <v>-1</v>
      </c>
      <c r="O148" s="11">
        <f t="shared" si="10"/>
        <v>-1</v>
      </c>
      <c r="P148" s="11" t="e">
        <f t="shared" si="11"/>
        <v>#DIV/0!</v>
      </c>
    </row>
    <row r="149" spans="1:16" ht="82.5" x14ac:dyDescent="0.35">
      <c r="A149" s="20" t="s">
        <v>348</v>
      </c>
      <c r="B149" s="19" t="s">
        <v>622</v>
      </c>
      <c r="C149" s="62" t="s">
        <v>592</v>
      </c>
      <c r="D149" s="62">
        <v>2621</v>
      </c>
      <c r="E149" s="62">
        <v>1638</v>
      </c>
      <c r="F149" s="62"/>
      <c r="G149" s="20"/>
      <c r="H149" s="19"/>
      <c r="I149" s="60"/>
      <c r="J149" s="60"/>
      <c r="K149" s="61"/>
      <c r="L149" s="61"/>
      <c r="M149" s="11">
        <f t="shared" si="8"/>
        <v>-1</v>
      </c>
      <c r="N149" s="11">
        <f t="shared" si="9"/>
        <v>-1</v>
      </c>
      <c r="O149" s="11">
        <f t="shared" si="10"/>
        <v>-1</v>
      </c>
      <c r="P149" s="11" t="e">
        <f t="shared" si="11"/>
        <v>#DIV/0!</v>
      </c>
    </row>
    <row r="150" spans="1:16" ht="82.5" x14ac:dyDescent="0.35">
      <c r="A150" s="20" t="s">
        <v>349</v>
      </c>
      <c r="B150" s="19" t="s">
        <v>623</v>
      </c>
      <c r="C150" s="62" t="s">
        <v>592</v>
      </c>
      <c r="D150" s="62">
        <v>2621</v>
      </c>
      <c r="E150" s="62">
        <v>1602</v>
      </c>
      <c r="F150" s="62"/>
      <c r="G150" s="20"/>
      <c r="H150" s="19"/>
      <c r="I150" s="60"/>
      <c r="J150" s="60"/>
      <c r="K150" s="61"/>
      <c r="L150" s="61"/>
      <c r="M150" s="11">
        <f t="shared" si="8"/>
        <v>-1</v>
      </c>
      <c r="N150" s="11">
        <f t="shared" si="9"/>
        <v>-1</v>
      </c>
      <c r="O150" s="11">
        <f t="shared" si="10"/>
        <v>-1</v>
      </c>
      <c r="P150" s="11" t="e">
        <f t="shared" si="11"/>
        <v>#DIV/0!</v>
      </c>
    </row>
    <row r="151" spans="1:16" ht="82.5" x14ac:dyDescent="0.35">
      <c r="A151" s="20" t="s">
        <v>350</v>
      </c>
      <c r="B151" s="19" t="s">
        <v>624</v>
      </c>
      <c r="C151" s="62" t="s">
        <v>620</v>
      </c>
      <c r="D151" s="62">
        <v>2106</v>
      </c>
      <c r="E151" s="62">
        <v>1316</v>
      </c>
      <c r="F151" s="62"/>
      <c r="G151" s="20"/>
      <c r="H151" s="19"/>
      <c r="I151" s="60"/>
      <c r="J151" s="60"/>
      <c r="K151" s="61"/>
      <c r="L151" s="61"/>
      <c r="M151" s="11">
        <f t="shared" si="8"/>
        <v>-1</v>
      </c>
      <c r="N151" s="11">
        <f t="shared" si="9"/>
        <v>-1</v>
      </c>
      <c r="O151" s="11">
        <f t="shared" si="10"/>
        <v>-1</v>
      </c>
      <c r="P151" s="11" t="e">
        <f t="shared" si="11"/>
        <v>#DIV/0!</v>
      </c>
    </row>
    <row r="152" spans="1:16" ht="82.5" x14ac:dyDescent="0.35">
      <c r="A152" s="20" t="s">
        <v>351</v>
      </c>
      <c r="B152" s="19" t="s">
        <v>625</v>
      </c>
      <c r="C152" s="62" t="s">
        <v>592</v>
      </c>
      <c r="D152" s="62">
        <v>2621</v>
      </c>
      <c r="E152" s="62">
        <v>1602</v>
      </c>
      <c r="F152" s="62"/>
      <c r="G152" s="20"/>
      <c r="H152" s="19"/>
      <c r="I152" s="60"/>
      <c r="J152" s="60"/>
      <c r="K152" s="61"/>
      <c r="L152" s="61"/>
      <c r="M152" s="11">
        <f t="shared" si="8"/>
        <v>-1</v>
      </c>
      <c r="N152" s="11">
        <f t="shared" si="9"/>
        <v>-1</v>
      </c>
      <c r="O152" s="11">
        <f t="shared" si="10"/>
        <v>-1</v>
      </c>
      <c r="P152" s="11" t="e">
        <f t="shared" si="11"/>
        <v>#DIV/0!</v>
      </c>
    </row>
    <row r="153" spans="1:16" ht="82.5" x14ac:dyDescent="0.35">
      <c r="A153" s="20" t="s">
        <v>352</v>
      </c>
      <c r="B153" s="19" t="s">
        <v>626</v>
      </c>
      <c r="C153" s="62" t="s">
        <v>526</v>
      </c>
      <c r="D153" s="62">
        <v>2306</v>
      </c>
      <c r="E153" s="62">
        <v>1409</v>
      </c>
      <c r="F153" s="62"/>
      <c r="G153" s="20"/>
      <c r="H153" s="19"/>
      <c r="I153" s="60"/>
      <c r="J153" s="60"/>
      <c r="K153" s="61"/>
      <c r="L153" s="61"/>
      <c r="M153" s="11">
        <f t="shared" si="8"/>
        <v>-1</v>
      </c>
      <c r="N153" s="11">
        <f t="shared" si="9"/>
        <v>-1</v>
      </c>
      <c r="O153" s="11">
        <f t="shared" si="10"/>
        <v>-1</v>
      </c>
      <c r="P153" s="11" t="e">
        <f t="shared" si="11"/>
        <v>#DIV/0!</v>
      </c>
    </row>
    <row r="154" spans="1:16" ht="82.5" x14ac:dyDescent="0.35">
      <c r="A154" s="20" t="s">
        <v>353</v>
      </c>
      <c r="B154" s="19" t="s">
        <v>627</v>
      </c>
      <c r="C154" s="62" t="s">
        <v>526</v>
      </c>
      <c r="D154" s="62">
        <v>2306</v>
      </c>
      <c r="E154" s="62">
        <v>1409</v>
      </c>
      <c r="F154" s="62"/>
      <c r="G154" s="20"/>
      <c r="H154" s="19"/>
      <c r="I154" s="60"/>
      <c r="J154" s="60"/>
      <c r="K154" s="61"/>
      <c r="L154" s="61"/>
      <c r="M154" s="11">
        <f t="shared" si="8"/>
        <v>-1</v>
      </c>
      <c r="N154" s="11">
        <f t="shared" si="9"/>
        <v>-1</v>
      </c>
      <c r="O154" s="11">
        <f t="shared" si="10"/>
        <v>-1</v>
      </c>
      <c r="P154" s="11" t="e">
        <f t="shared" si="11"/>
        <v>#DIV/0!</v>
      </c>
    </row>
    <row r="155" spans="1:16" ht="82.5" x14ac:dyDescent="0.35">
      <c r="A155" s="20" t="s">
        <v>354</v>
      </c>
      <c r="B155" s="58" t="s">
        <v>628</v>
      </c>
      <c r="C155" s="62" t="s">
        <v>620</v>
      </c>
      <c r="D155" s="62">
        <v>2106</v>
      </c>
      <c r="E155" s="62">
        <v>1316</v>
      </c>
      <c r="F155" s="62"/>
      <c r="G155" s="20"/>
      <c r="H155" s="19"/>
      <c r="I155" s="60"/>
      <c r="J155" s="60"/>
      <c r="K155" s="61"/>
      <c r="L155" s="61"/>
      <c r="M155" s="11">
        <f t="shared" si="8"/>
        <v>-1</v>
      </c>
      <c r="N155" s="11">
        <f t="shared" si="9"/>
        <v>-1</v>
      </c>
      <c r="O155" s="11">
        <f t="shared" si="10"/>
        <v>-1</v>
      </c>
      <c r="P155" s="11" t="e">
        <f t="shared" si="11"/>
        <v>#DIV/0!</v>
      </c>
    </row>
    <row r="156" spans="1:16" ht="49.5" x14ac:dyDescent="0.35">
      <c r="A156" s="20" t="s">
        <v>355</v>
      </c>
      <c r="B156" s="58" t="s">
        <v>629</v>
      </c>
      <c r="C156" s="62" t="s">
        <v>540</v>
      </c>
      <c r="D156" s="62">
        <v>4448</v>
      </c>
      <c r="E156" s="62">
        <v>2718</v>
      </c>
      <c r="F156" s="62"/>
      <c r="G156" s="20"/>
      <c r="H156" s="19"/>
      <c r="I156" s="60"/>
      <c r="J156" s="60"/>
      <c r="K156" s="61"/>
      <c r="L156" s="61"/>
      <c r="M156" s="11">
        <f t="shared" si="8"/>
        <v>-1</v>
      </c>
      <c r="N156" s="11">
        <f t="shared" si="9"/>
        <v>-1</v>
      </c>
      <c r="O156" s="11">
        <f t="shared" si="10"/>
        <v>-1</v>
      </c>
      <c r="P156" s="11" t="e">
        <f t="shared" si="11"/>
        <v>#DIV/0!</v>
      </c>
    </row>
    <row r="157" spans="1:16" ht="66" x14ac:dyDescent="0.35">
      <c r="A157" s="20" t="s">
        <v>356</v>
      </c>
      <c r="B157" s="58" t="s">
        <v>630</v>
      </c>
      <c r="C157" s="62" t="s">
        <v>571</v>
      </c>
      <c r="D157" s="62">
        <v>3013</v>
      </c>
      <c r="E157" s="62">
        <v>1883</v>
      </c>
      <c r="F157" s="62"/>
      <c r="G157" s="20"/>
      <c r="H157" s="19"/>
      <c r="I157" s="60"/>
      <c r="J157" s="60"/>
      <c r="K157" s="61"/>
      <c r="L157" s="61"/>
      <c r="M157" s="11">
        <f t="shared" si="8"/>
        <v>-1</v>
      </c>
      <c r="N157" s="11">
        <f t="shared" si="9"/>
        <v>-1</v>
      </c>
      <c r="O157" s="11">
        <f t="shared" si="10"/>
        <v>-1</v>
      </c>
      <c r="P157" s="11" t="e">
        <f t="shared" si="11"/>
        <v>#DIV/0!</v>
      </c>
    </row>
    <row r="158" spans="1:16" ht="49.5" x14ac:dyDescent="0.35">
      <c r="A158" s="20" t="s">
        <v>357</v>
      </c>
      <c r="B158" s="58" t="s">
        <v>631</v>
      </c>
      <c r="C158" s="62" t="s">
        <v>571</v>
      </c>
      <c r="D158" s="62">
        <v>3013</v>
      </c>
      <c r="E158" s="62">
        <v>1883</v>
      </c>
      <c r="F158" s="62"/>
      <c r="G158" s="20"/>
      <c r="H158" s="19"/>
      <c r="I158" s="60"/>
      <c r="J158" s="60"/>
      <c r="K158" s="61"/>
      <c r="L158" s="61"/>
      <c r="M158" s="11">
        <f t="shared" si="8"/>
        <v>-1</v>
      </c>
      <c r="N158" s="11">
        <f t="shared" si="9"/>
        <v>-1</v>
      </c>
      <c r="O158" s="11">
        <f t="shared" si="10"/>
        <v>-1</v>
      </c>
      <c r="P158" s="11" t="e">
        <f t="shared" si="11"/>
        <v>#DIV/0!</v>
      </c>
    </row>
    <row r="159" spans="1:16" ht="49.5" x14ac:dyDescent="0.35">
      <c r="A159" s="20" t="s">
        <v>358</v>
      </c>
      <c r="B159" s="58" t="s">
        <v>632</v>
      </c>
      <c r="C159" s="62" t="s">
        <v>620</v>
      </c>
      <c r="D159" s="62">
        <v>2106</v>
      </c>
      <c r="E159" s="62">
        <v>1316</v>
      </c>
      <c r="F159" s="62"/>
      <c r="G159" s="20"/>
      <c r="H159" s="19"/>
      <c r="I159" s="60"/>
      <c r="J159" s="60"/>
      <c r="K159" s="61"/>
      <c r="L159" s="61"/>
      <c r="M159" s="11">
        <f t="shared" si="8"/>
        <v>-1</v>
      </c>
      <c r="N159" s="11">
        <f t="shared" si="9"/>
        <v>-1</v>
      </c>
      <c r="O159" s="11">
        <f t="shared" si="10"/>
        <v>-1</v>
      </c>
      <c r="P159" s="11" t="e">
        <f t="shared" si="11"/>
        <v>#DIV/0!</v>
      </c>
    </row>
    <row r="160" spans="1:16" ht="99" x14ac:dyDescent="0.35">
      <c r="A160" s="20" t="s">
        <v>359</v>
      </c>
      <c r="B160" s="58" t="s">
        <v>633</v>
      </c>
      <c r="C160" s="62" t="s">
        <v>592</v>
      </c>
      <c r="D160" s="62">
        <v>2621</v>
      </c>
      <c r="E160" s="62">
        <v>1602</v>
      </c>
      <c r="F160" s="62"/>
      <c r="G160" s="20" t="s">
        <v>911</v>
      </c>
      <c r="H160" s="71" t="s">
        <v>912</v>
      </c>
      <c r="I160" s="56" t="s">
        <v>592</v>
      </c>
      <c r="J160" s="56">
        <v>2621</v>
      </c>
      <c r="K160" s="56">
        <v>1602</v>
      </c>
      <c r="L160" s="56"/>
      <c r="M160" s="11">
        <f t="shared" si="8"/>
        <v>0</v>
      </c>
      <c r="N160" s="11">
        <f t="shared" si="9"/>
        <v>0</v>
      </c>
      <c r="O160" s="11">
        <f t="shared" si="10"/>
        <v>0</v>
      </c>
      <c r="P160" s="11" t="e">
        <f t="shared" si="11"/>
        <v>#DIV/0!</v>
      </c>
    </row>
    <row r="161" spans="1:16" ht="99" x14ac:dyDescent="0.35">
      <c r="A161" s="20" t="s">
        <v>360</v>
      </c>
      <c r="B161" s="58" t="s">
        <v>634</v>
      </c>
      <c r="C161" s="62" t="s">
        <v>526</v>
      </c>
      <c r="D161" s="62">
        <v>2306</v>
      </c>
      <c r="E161" s="62">
        <v>1409</v>
      </c>
      <c r="F161" s="62"/>
      <c r="G161" s="20" t="s">
        <v>913</v>
      </c>
      <c r="H161" s="71" t="s">
        <v>914</v>
      </c>
      <c r="I161" s="56" t="s">
        <v>526</v>
      </c>
      <c r="J161" s="56">
        <v>2306</v>
      </c>
      <c r="K161" s="56">
        <v>1409</v>
      </c>
      <c r="L161" s="56"/>
      <c r="M161" s="11">
        <f t="shared" si="8"/>
        <v>0</v>
      </c>
      <c r="N161" s="11">
        <f t="shared" si="9"/>
        <v>0</v>
      </c>
      <c r="O161" s="11">
        <f t="shared" si="10"/>
        <v>0</v>
      </c>
      <c r="P161" s="11" t="e">
        <f t="shared" si="11"/>
        <v>#DIV/0!</v>
      </c>
    </row>
    <row r="162" spans="1:16" ht="99" x14ac:dyDescent="0.35">
      <c r="A162" s="20" t="s">
        <v>361</v>
      </c>
      <c r="B162" s="58" t="s">
        <v>635</v>
      </c>
      <c r="C162" s="62" t="s">
        <v>526</v>
      </c>
      <c r="D162" s="62">
        <v>2306</v>
      </c>
      <c r="E162" s="62">
        <v>1409</v>
      </c>
      <c r="F162" s="62"/>
      <c r="G162" s="20" t="s">
        <v>915</v>
      </c>
      <c r="H162" s="71" t="s">
        <v>916</v>
      </c>
      <c r="I162" s="56" t="s">
        <v>526</v>
      </c>
      <c r="J162" s="56">
        <v>2306</v>
      </c>
      <c r="K162" s="56">
        <v>1409</v>
      </c>
      <c r="L162" s="56"/>
      <c r="M162" s="11">
        <f t="shared" si="8"/>
        <v>0</v>
      </c>
      <c r="N162" s="11">
        <f t="shared" si="9"/>
        <v>0</v>
      </c>
      <c r="O162" s="11">
        <f t="shared" si="10"/>
        <v>0</v>
      </c>
      <c r="P162" s="11" t="e">
        <f t="shared" si="11"/>
        <v>#DIV/0!</v>
      </c>
    </row>
    <row r="163" spans="1:16" ht="99" x14ac:dyDescent="0.35">
      <c r="A163" s="20" t="s">
        <v>362</v>
      </c>
      <c r="B163" s="58" t="s">
        <v>636</v>
      </c>
      <c r="C163" s="62" t="s">
        <v>620</v>
      </c>
      <c r="D163" s="62">
        <v>2106</v>
      </c>
      <c r="E163" s="62">
        <v>1316</v>
      </c>
      <c r="F163" s="62"/>
      <c r="G163" s="20" t="s">
        <v>917</v>
      </c>
      <c r="H163" s="71" t="s">
        <v>918</v>
      </c>
      <c r="I163" s="56" t="s">
        <v>620</v>
      </c>
      <c r="J163" s="56">
        <v>2106</v>
      </c>
      <c r="K163" s="56">
        <v>1316</v>
      </c>
      <c r="L163" s="56"/>
      <c r="M163" s="11">
        <f t="shared" si="8"/>
        <v>0</v>
      </c>
      <c r="N163" s="11">
        <f t="shared" si="9"/>
        <v>0</v>
      </c>
      <c r="O163" s="11">
        <f t="shared" si="10"/>
        <v>0</v>
      </c>
      <c r="P163" s="11" t="e">
        <f t="shared" si="11"/>
        <v>#DIV/0!</v>
      </c>
    </row>
    <row r="164" spans="1:16" ht="66" x14ac:dyDescent="0.35">
      <c r="A164" s="20" t="s">
        <v>363</v>
      </c>
      <c r="B164" s="58" t="s">
        <v>637</v>
      </c>
      <c r="C164" s="62" t="s">
        <v>592</v>
      </c>
      <c r="D164" s="62">
        <v>2621</v>
      </c>
      <c r="E164" s="62">
        <v>1602</v>
      </c>
      <c r="F164" s="62"/>
      <c r="G164" s="20" t="s">
        <v>919</v>
      </c>
      <c r="H164" s="71" t="s">
        <v>364</v>
      </c>
      <c r="I164" s="62" t="s">
        <v>592</v>
      </c>
      <c r="J164" s="62">
        <v>2621</v>
      </c>
      <c r="K164" s="62">
        <v>1602</v>
      </c>
      <c r="L164" s="62"/>
      <c r="M164" s="11">
        <f t="shared" si="8"/>
        <v>0</v>
      </c>
      <c r="N164" s="11">
        <f t="shared" si="9"/>
        <v>0</v>
      </c>
      <c r="O164" s="11">
        <f t="shared" si="10"/>
        <v>0</v>
      </c>
      <c r="P164" s="11" t="e">
        <f t="shared" si="11"/>
        <v>#DIV/0!</v>
      </c>
    </row>
    <row r="165" spans="1:16" ht="82.5" x14ac:dyDescent="0.35">
      <c r="A165" s="20" t="s">
        <v>365</v>
      </c>
      <c r="B165" s="58" t="s">
        <v>638</v>
      </c>
      <c r="C165" s="62" t="s">
        <v>526</v>
      </c>
      <c r="D165" s="62">
        <v>2306</v>
      </c>
      <c r="E165" s="62">
        <v>1409</v>
      </c>
      <c r="F165" s="62"/>
      <c r="G165" s="20" t="s">
        <v>920</v>
      </c>
      <c r="H165" s="71" t="s">
        <v>366</v>
      </c>
      <c r="I165" s="62" t="s">
        <v>526</v>
      </c>
      <c r="J165" s="62">
        <v>2306</v>
      </c>
      <c r="K165" s="62">
        <v>1409</v>
      </c>
      <c r="L165" s="62"/>
      <c r="M165" s="11">
        <f t="shared" si="8"/>
        <v>0</v>
      </c>
      <c r="N165" s="11">
        <f t="shared" si="9"/>
        <v>0</v>
      </c>
      <c r="O165" s="11">
        <f t="shared" si="10"/>
        <v>0</v>
      </c>
      <c r="P165" s="11" t="e">
        <f t="shared" si="11"/>
        <v>#DIV/0!</v>
      </c>
    </row>
    <row r="166" spans="1:16" ht="66" x14ac:dyDescent="0.35">
      <c r="A166" s="20" t="s">
        <v>367</v>
      </c>
      <c r="B166" s="58" t="s">
        <v>639</v>
      </c>
      <c r="C166" s="62" t="s">
        <v>526</v>
      </c>
      <c r="D166" s="62">
        <v>2306</v>
      </c>
      <c r="E166" s="62">
        <v>1409</v>
      </c>
      <c r="F166" s="62"/>
      <c r="G166" s="20" t="s">
        <v>921</v>
      </c>
      <c r="H166" s="71" t="s">
        <v>368</v>
      </c>
      <c r="I166" s="62" t="s">
        <v>526</v>
      </c>
      <c r="J166" s="62">
        <v>2306</v>
      </c>
      <c r="K166" s="62">
        <v>1409</v>
      </c>
      <c r="L166" s="62"/>
      <c r="M166" s="11">
        <f t="shared" si="8"/>
        <v>0</v>
      </c>
      <c r="N166" s="11">
        <f t="shared" si="9"/>
        <v>0</v>
      </c>
      <c r="O166" s="11">
        <f t="shared" si="10"/>
        <v>0</v>
      </c>
      <c r="P166" s="11" t="e">
        <f t="shared" si="11"/>
        <v>#DIV/0!</v>
      </c>
    </row>
    <row r="167" spans="1:16" ht="66" x14ac:dyDescent="0.35">
      <c r="A167" s="20" t="s">
        <v>369</v>
      </c>
      <c r="B167" s="58" t="s">
        <v>640</v>
      </c>
      <c r="C167" s="62" t="s">
        <v>620</v>
      </c>
      <c r="D167" s="62">
        <v>2106</v>
      </c>
      <c r="E167" s="62">
        <v>1316</v>
      </c>
      <c r="F167" s="62"/>
      <c r="G167" s="20" t="s">
        <v>922</v>
      </c>
      <c r="H167" s="71" t="s">
        <v>370</v>
      </c>
      <c r="I167" s="62" t="s">
        <v>620</v>
      </c>
      <c r="J167" s="62">
        <v>2106</v>
      </c>
      <c r="K167" s="62">
        <v>1316</v>
      </c>
      <c r="L167" s="62"/>
      <c r="M167" s="11">
        <f t="shared" si="8"/>
        <v>0</v>
      </c>
      <c r="N167" s="11">
        <f t="shared" si="9"/>
        <v>0</v>
      </c>
      <c r="O167" s="11">
        <f t="shared" si="10"/>
        <v>0</v>
      </c>
      <c r="P167" s="11" t="e">
        <f t="shared" si="11"/>
        <v>#DIV/0!</v>
      </c>
    </row>
    <row r="168" spans="1:16" ht="82.5" x14ac:dyDescent="0.35">
      <c r="A168" s="20" t="s">
        <v>371</v>
      </c>
      <c r="B168" s="58" t="s">
        <v>641</v>
      </c>
      <c r="C168" s="62" t="s">
        <v>592</v>
      </c>
      <c r="D168" s="62">
        <v>2621</v>
      </c>
      <c r="E168" s="62">
        <v>1602</v>
      </c>
      <c r="F168" s="62"/>
      <c r="G168" s="20"/>
      <c r="H168" s="19"/>
      <c r="I168" s="56"/>
      <c r="J168" s="56"/>
      <c r="K168" s="56"/>
      <c r="L168" s="61"/>
      <c r="M168" s="11">
        <f t="shared" si="8"/>
        <v>-1</v>
      </c>
      <c r="N168" s="11">
        <f t="shared" si="9"/>
        <v>-1</v>
      </c>
      <c r="O168" s="11">
        <f t="shared" si="10"/>
        <v>-1</v>
      </c>
      <c r="P168" s="11" t="e">
        <f t="shared" si="11"/>
        <v>#DIV/0!</v>
      </c>
    </row>
    <row r="169" spans="1:16" ht="82.5" x14ac:dyDescent="0.35">
      <c r="A169" s="20" t="s">
        <v>372</v>
      </c>
      <c r="B169" s="58" t="s">
        <v>642</v>
      </c>
      <c r="C169" s="62" t="s">
        <v>526</v>
      </c>
      <c r="D169" s="62">
        <v>2306</v>
      </c>
      <c r="E169" s="62">
        <v>1409</v>
      </c>
      <c r="F169" s="62"/>
      <c r="G169" s="20"/>
      <c r="H169" s="19"/>
      <c r="I169" s="56"/>
      <c r="J169" s="56"/>
      <c r="K169" s="56"/>
      <c r="L169" s="61"/>
      <c r="M169" s="11">
        <f t="shared" si="8"/>
        <v>-1</v>
      </c>
      <c r="N169" s="11">
        <f t="shared" si="9"/>
        <v>-1</v>
      </c>
      <c r="O169" s="11">
        <f t="shared" si="10"/>
        <v>-1</v>
      </c>
      <c r="P169" s="11" t="e">
        <f t="shared" si="11"/>
        <v>#DIV/0!</v>
      </c>
    </row>
    <row r="170" spans="1:16" ht="82.5" x14ac:dyDescent="0.35">
      <c r="A170" s="20" t="s">
        <v>373</v>
      </c>
      <c r="B170" s="58" t="s">
        <v>643</v>
      </c>
      <c r="C170" s="62" t="s">
        <v>526</v>
      </c>
      <c r="D170" s="62">
        <v>2306</v>
      </c>
      <c r="E170" s="62">
        <v>1409</v>
      </c>
      <c r="F170" s="62"/>
      <c r="G170" s="20"/>
      <c r="H170" s="19"/>
      <c r="I170" s="56"/>
      <c r="J170" s="56"/>
      <c r="K170" s="56"/>
      <c r="L170" s="61"/>
      <c r="M170" s="11">
        <f t="shared" si="8"/>
        <v>-1</v>
      </c>
      <c r="N170" s="11">
        <f t="shared" si="9"/>
        <v>-1</v>
      </c>
      <c r="O170" s="11">
        <f t="shared" si="10"/>
        <v>-1</v>
      </c>
      <c r="P170" s="11" t="e">
        <f t="shared" si="11"/>
        <v>#DIV/0!</v>
      </c>
    </row>
    <row r="171" spans="1:16" ht="82.5" x14ac:dyDescent="0.35">
      <c r="A171" s="20" t="s">
        <v>374</v>
      </c>
      <c r="B171" s="58" t="s">
        <v>644</v>
      </c>
      <c r="C171" s="62" t="s">
        <v>620</v>
      </c>
      <c r="D171" s="62">
        <v>2106</v>
      </c>
      <c r="E171" s="62">
        <v>1316</v>
      </c>
      <c r="F171" s="62"/>
      <c r="G171" s="20"/>
      <c r="H171" s="19"/>
      <c r="I171" s="56"/>
      <c r="J171" s="56"/>
      <c r="K171" s="56"/>
      <c r="L171" s="61"/>
      <c r="M171" s="11">
        <f t="shared" si="8"/>
        <v>-1</v>
      </c>
      <c r="N171" s="11">
        <f t="shared" si="9"/>
        <v>-1</v>
      </c>
      <c r="O171" s="11">
        <f t="shared" si="10"/>
        <v>-1</v>
      </c>
      <c r="P171" s="11" t="e">
        <f t="shared" si="11"/>
        <v>#DIV/0!</v>
      </c>
    </row>
    <row r="172" spans="1:16" ht="82.5" x14ac:dyDescent="0.35">
      <c r="A172" s="20" t="s">
        <v>375</v>
      </c>
      <c r="B172" s="58" t="s">
        <v>645</v>
      </c>
      <c r="C172" s="62" t="s">
        <v>592</v>
      </c>
      <c r="D172" s="62">
        <v>2621</v>
      </c>
      <c r="E172" s="62">
        <v>1602</v>
      </c>
      <c r="F172" s="62"/>
      <c r="G172" s="20"/>
      <c r="H172" s="19"/>
      <c r="I172" s="56"/>
      <c r="J172" s="56"/>
      <c r="K172" s="56"/>
      <c r="L172" s="61"/>
      <c r="M172" s="11">
        <f t="shared" si="8"/>
        <v>-1</v>
      </c>
      <c r="N172" s="11">
        <f t="shared" si="9"/>
        <v>-1</v>
      </c>
      <c r="O172" s="11">
        <f t="shared" si="10"/>
        <v>-1</v>
      </c>
      <c r="P172" s="11" t="e">
        <f t="shared" si="11"/>
        <v>#DIV/0!</v>
      </c>
    </row>
    <row r="173" spans="1:16" ht="82.5" x14ac:dyDescent="0.35">
      <c r="A173" s="20" t="s">
        <v>376</v>
      </c>
      <c r="B173" s="58" t="s">
        <v>646</v>
      </c>
      <c r="C173" s="62" t="s">
        <v>526</v>
      </c>
      <c r="D173" s="62">
        <v>2306</v>
      </c>
      <c r="E173" s="62">
        <v>1409</v>
      </c>
      <c r="F173" s="62"/>
      <c r="G173" s="20"/>
      <c r="H173" s="19"/>
      <c r="I173" s="56"/>
      <c r="J173" s="56"/>
      <c r="K173" s="56"/>
      <c r="L173" s="61"/>
      <c r="M173" s="11">
        <f t="shared" si="8"/>
        <v>-1</v>
      </c>
      <c r="N173" s="11">
        <f t="shared" si="9"/>
        <v>-1</v>
      </c>
      <c r="O173" s="11">
        <f t="shared" si="10"/>
        <v>-1</v>
      </c>
      <c r="P173" s="11" t="e">
        <f t="shared" si="11"/>
        <v>#DIV/0!</v>
      </c>
    </row>
    <row r="174" spans="1:16" ht="82.5" x14ac:dyDescent="0.35">
      <c r="A174" s="20" t="s">
        <v>377</v>
      </c>
      <c r="B174" s="58" t="s">
        <v>647</v>
      </c>
      <c r="C174" s="62" t="s">
        <v>526</v>
      </c>
      <c r="D174" s="62">
        <v>2306</v>
      </c>
      <c r="E174" s="62">
        <v>1409</v>
      </c>
      <c r="F174" s="62"/>
      <c r="G174" s="20"/>
      <c r="H174" s="19"/>
      <c r="I174" s="56"/>
      <c r="J174" s="56"/>
      <c r="K174" s="56"/>
      <c r="L174" s="61"/>
      <c r="M174" s="11">
        <f t="shared" si="8"/>
        <v>-1</v>
      </c>
      <c r="N174" s="11">
        <f t="shared" si="9"/>
        <v>-1</v>
      </c>
      <c r="O174" s="11">
        <f t="shared" si="10"/>
        <v>-1</v>
      </c>
      <c r="P174" s="11" t="e">
        <f t="shared" si="11"/>
        <v>#DIV/0!</v>
      </c>
    </row>
    <row r="175" spans="1:16" ht="82.5" x14ac:dyDescent="0.35">
      <c r="A175" s="20" t="s">
        <v>378</v>
      </c>
      <c r="B175" s="58" t="s">
        <v>648</v>
      </c>
      <c r="C175" s="62" t="s">
        <v>620</v>
      </c>
      <c r="D175" s="62">
        <v>2106</v>
      </c>
      <c r="E175" s="62">
        <v>1316</v>
      </c>
      <c r="F175" s="62"/>
      <c r="G175" s="20"/>
      <c r="H175" s="19"/>
      <c r="I175" s="56"/>
      <c r="J175" s="56"/>
      <c r="K175" s="56"/>
      <c r="L175" s="61"/>
      <c r="M175" s="11">
        <f t="shared" si="8"/>
        <v>-1</v>
      </c>
      <c r="N175" s="11">
        <f t="shared" si="9"/>
        <v>-1</v>
      </c>
      <c r="O175" s="11">
        <f t="shared" si="10"/>
        <v>-1</v>
      </c>
      <c r="P175" s="11" t="e">
        <f t="shared" si="11"/>
        <v>#DIV/0!</v>
      </c>
    </row>
    <row r="176" spans="1:16" ht="82.5" x14ac:dyDescent="0.35">
      <c r="A176" s="20" t="s">
        <v>379</v>
      </c>
      <c r="B176" s="58" t="s">
        <v>649</v>
      </c>
      <c r="C176" s="62" t="s">
        <v>526</v>
      </c>
      <c r="D176" s="62">
        <v>2306</v>
      </c>
      <c r="E176" s="62">
        <v>1409</v>
      </c>
      <c r="F176" s="62"/>
      <c r="G176" s="20"/>
      <c r="H176" s="19"/>
      <c r="I176" s="56"/>
      <c r="J176" s="56"/>
      <c r="K176" s="56"/>
      <c r="L176" s="61"/>
      <c r="M176" s="11">
        <f t="shared" si="8"/>
        <v>-1</v>
      </c>
      <c r="N176" s="11">
        <f t="shared" si="9"/>
        <v>-1</v>
      </c>
      <c r="O176" s="11">
        <f t="shared" si="10"/>
        <v>-1</v>
      </c>
      <c r="P176" s="11" t="e">
        <f t="shared" si="11"/>
        <v>#DIV/0!</v>
      </c>
    </row>
    <row r="177" spans="1:16" ht="82.5" x14ac:dyDescent="0.35">
      <c r="A177" s="20" t="s">
        <v>380</v>
      </c>
      <c r="B177" s="58" t="s">
        <v>650</v>
      </c>
      <c r="C177" s="62" t="s">
        <v>620</v>
      </c>
      <c r="D177" s="62">
        <v>2106</v>
      </c>
      <c r="E177" s="62">
        <v>1316</v>
      </c>
      <c r="F177" s="62"/>
      <c r="G177" s="20"/>
      <c r="H177" s="19"/>
      <c r="I177" s="56"/>
      <c r="J177" s="56"/>
      <c r="K177" s="56"/>
      <c r="L177" s="61"/>
      <c r="M177" s="11">
        <f t="shared" si="8"/>
        <v>-1</v>
      </c>
      <c r="N177" s="11">
        <f t="shared" si="9"/>
        <v>-1</v>
      </c>
      <c r="O177" s="11">
        <f t="shared" si="10"/>
        <v>-1</v>
      </c>
      <c r="P177" s="11" t="e">
        <f t="shared" si="11"/>
        <v>#DIV/0!</v>
      </c>
    </row>
    <row r="178" spans="1:16" ht="82.5" x14ac:dyDescent="0.35">
      <c r="A178" s="20" t="s">
        <v>381</v>
      </c>
      <c r="B178" s="58" t="s">
        <v>651</v>
      </c>
      <c r="C178" s="62" t="s">
        <v>620</v>
      </c>
      <c r="D178" s="62">
        <v>2104</v>
      </c>
      <c r="E178" s="62">
        <v>1286</v>
      </c>
      <c r="F178" s="62"/>
      <c r="G178" s="20"/>
      <c r="H178" s="19"/>
      <c r="I178" s="56"/>
      <c r="J178" s="56"/>
      <c r="K178" s="56"/>
      <c r="L178" s="61"/>
      <c r="M178" s="11">
        <f t="shared" si="8"/>
        <v>-1</v>
      </c>
      <c r="N178" s="11">
        <f t="shared" si="9"/>
        <v>-1</v>
      </c>
      <c r="O178" s="11">
        <f t="shared" si="10"/>
        <v>-1</v>
      </c>
      <c r="P178" s="11" t="e">
        <f t="shared" si="11"/>
        <v>#DIV/0!</v>
      </c>
    </row>
    <row r="179" spans="1:16" ht="82.5" x14ac:dyDescent="0.35">
      <c r="A179" s="20" t="s">
        <v>382</v>
      </c>
      <c r="B179" s="58" t="s">
        <v>652</v>
      </c>
      <c r="C179" s="62" t="s">
        <v>653</v>
      </c>
      <c r="D179" s="62">
        <v>1747</v>
      </c>
      <c r="E179" s="62">
        <v>1092</v>
      </c>
      <c r="F179" s="62"/>
      <c r="G179" s="20"/>
      <c r="H179" s="19"/>
      <c r="I179" s="56"/>
      <c r="J179" s="56"/>
      <c r="K179" s="56"/>
      <c r="L179" s="61"/>
      <c r="M179" s="11">
        <f t="shared" si="8"/>
        <v>-1</v>
      </c>
      <c r="N179" s="11">
        <f t="shared" si="9"/>
        <v>-1</v>
      </c>
      <c r="O179" s="11">
        <f t="shared" si="10"/>
        <v>-1</v>
      </c>
      <c r="P179" s="11" t="e">
        <f t="shared" si="11"/>
        <v>#DIV/0!</v>
      </c>
    </row>
    <row r="180" spans="1:16" ht="50.4" customHeight="1" x14ac:dyDescent="0.35">
      <c r="A180" s="25">
        <v>64</v>
      </c>
      <c r="B180" s="57" t="s">
        <v>383</v>
      </c>
      <c r="C180" s="62"/>
      <c r="D180" s="62"/>
      <c r="E180" s="62"/>
      <c r="F180" s="62"/>
      <c r="G180" s="25">
        <v>21</v>
      </c>
      <c r="H180" s="72" t="s">
        <v>383</v>
      </c>
      <c r="I180" s="62"/>
      <c r="J180" s="62"/>
      <c r="K180" s="62"/>
      <c r="L180" s="62"/>
      <c r="M180" s="11" t="e">
        <f t="shared" si="8"/>
        <v>#DIV/0!</v>
      </c>
      <c r="N180" s="11" t="e">
        <f t="shared" si="9"/>
        <v>#DIV/0!</v>
      </c>
      <c r="O180" s="11" t="e">
        <f t="shared" si="10"/>
        <v>#DIV/0!</v>
      </c>
      <c r="P180" s="11" t="e">
        <f t="shared" si="11"/>
        <v>#DIV/0!</v>
      </c>
    </row>
    <row r="181" spans="1:16" ht="49.5" x14ac:dyDescent="0.35">
      <c r="A181" s="20" t="s">
        <v>384</v>
      </c>
      <c r="B181" s="58" t="s">
        <v>654</v>
      </c>
      <c r="C181" s="62" t="s">
        <v>592</v>
      </c>
      <c r="D181" s="62">
        <v>2625</v>
      </c>
      <c r="E181" s="62">
        <v>1575</v>
      </c>
      <c r="F181" s="62"/>
      <c r="G181" s="20" t="s">
        <v>923</v>
      </c>
      <c r="H181" s="71" t="s">
        <v>924</v>
      </c>
      <c r="I181" s="60" t="s">
        <v>592</v>
      </c>
      <c r="J181" s="60">
        <v>2625</v>
      </c>
      <c r="K181" s="61">
        <v>1575</v>
      </c>
      <c r="L181" s="61"/>
      <c r="M181" s="11">
        <f t="shared" si="8"/>
        <v>0</v>
      </c>
      <c r="N181" s="11">
        <f t="shared" si="9"/>
        <v>0</v>
      </c>
      <c r="O181" s="11">
        <f t="shared" si="10"/>
        <v>0</v>
      </c>
      <c r="P181" s="11" t="e">
        <f t="shared" si="11"/>
        <v>#DIV/0!</v>
      </c>
    </row>
    <row r="182" spans="1:16" ht="49.5" x14ac:dyDescent="0.35">
      <c r="A182" s="20" t="s">
        <v>385</v>
      </c>
      <c r="B182" s="58" t="s">
        <v>655</v>
      </c>
      <c r="C182" s="62" t="s">
        <v>656</v>
      </c>
      <c r="D182" s="62">
        <v>2520</v>
      </c>
      <c r="E182" s="62">
        <v>1470</v>
      </c>
      <c r="F182" s="62"/>
      <c r="G182" s="20" t="s">
        <v>925</v>
      </c>
      <c r="H182" s="71" t="s">
        <v>926</v>
      </c>
      <c r="I182" s="60" t="s">
        <v>656</v>
      </c>
      <c r="J182" s="60">
        <v>2520</v>
      </c>
      <c r="K182" s="61">
        <v>1470</v>
      </c>
      <c r="L182" s="61"/>
      <c r="M182" s="11">
        <f t="shared" si="8"/>
        <v>0</v>
      </c>
      <c r="N182" s="11">
        <f t="shared" si="9"/>
        <v>0</v>
      </c>
      <c r="O182" s="11">
        <f t="shared" si="10"/>
        <v>0</v>
      </c>
      <c r="P182" s="11" t="e">
        <f t="shared" si="11"/>
        <v>#DIV/0!</v>
      </c>
    </row>
    <row r="183" spans="1:16" x14ac:dyDescent="0.35">
      <c r="A183" s="25">
        <v>65</v>
      </c>
      <c r="B183" s="57" t="s">
        <v>657</v>
      </c>
      <c r="C183" s="62"/>
      <c r="D183" s="62"/>
      <c r="E183" s="62"/>
      <c r="F183" s="62"/>
      <c r="G183" s="25">
        <v>22</v>
      </c>
      <c r="H183" s="72" t="s">
        <v>386</v>
      </c>
      <c r="I183" s="62"/>
      <c r="J183" s="62"/>
      <c r="K183" s="66"/>
      <c r="L183" s="62"/>
      <c r="M183" s="11" t="e">
        <f t="shared" si="8"/>
        <v>#DIV/0!</v>
      </c>
      <c r="N183" s="11" t="e">
        <f t="shared" si="9"/>
        <v>#DIV/0!</v>
      </c>
      <c r="O183" s="11" t="e">
        <f t="shared" si="10"/>
        <v>#DIV/0!</v>
      </c>
      <c r="P183" s="11" t="e">
        <f t="shared" si="11"/>
        <v>#DIV/0!</v>
      </c>
    </row>
    <row r="184" spans="1:16" x14ac:dyDescent="0.35">
      <c r="A184" s="20" t="s">
        <v>387</v>
      </c>
      <c r="B184" s="58" t="s">
        <v>658</v>
      </c>
      <c r="C184" s="62" t="s">
        <v>540</v>
      </c>
      <c r="D184" s="62">
        <v>4445</v>
      </c>
      <c r="E184" s="62"/>
      <c r="F184" s="62"/>
      <c r="G184" s="20"/>
      <c r="H184" s="68"/>
      <c r="I184" s="56"/>
      <c r="J184" s="56"/>
      <c r="K184" s="61"/>
      <c r="L184" s="61"/>
      <c r="M184" s="11">
        <f t="shared" si="8"/>
        <v>-1</v>
      </c>
      <c r="N184" s="11">
        <f t="shared" si="9"/>
        <v>-1</v>
      </c>
      <c r="O184" s="11" t="e">
        <f t="shared" si="10"/>
        <v>#DIV/0!</v>
      </c>
      <c r="P184" s="11" t="e">
        <f t="shared" si="11"/>
        <v>#DIV/0!</v>
      </c>
    </row>
    <row r="185" spans="1:16" ht="33" x14ac:dyDescent="0.35">
      <c r="A185" s="20" t="s">
        <v>388</v>
      </c>
      <c r="B185" s="58" t="s">
        <v>659</v>
      </c>
      <c r="C185" s="62" t="s">
        <v>592</v>
      </c>
      <c r="D185" s="62">
        <v>2625</v>
      </c>
      <c r="E185" s="62">
        <v>1575</v>
      </c>
      <c r="F185" s="62"/>
      <c r="G185" s="20"/>
      <c r="H185" s="68"/>
      <c r="I185" s="56"/>
      <c r="J185" s="56"/>
      <c r="K185" s="61"/>
      <c r="L185" s="61"/>
      <c r="M185" s="11">
        <f t="shared" si="8"/>
        <v>-1</v>
      </c>
      <c r="N185" s="11">
        <f t="shared" si="9"/>
        <v>-1</v>
      </c>
      <c r="O185" s="11">
        <f t="shared" si="10"/>
        <v>-1</v>
      </c>
      <c r="P185" s="11" t="e">
        <f t="shared" si="11"/>
        <v>#DIV/0!</v>
      </c>
    </row>
    <row r="186" spans="1:16" ht="33" x14ac:dyDescent="0.35">
      <c r="A186" s="20" t="s">
        <v>389</v>
      </c>
      <c r="B186" s="58" t="s">
        <v>660</v>
      </c>
      <c r="C186" s="62" t="s">
        <v>571</v>
      </c>
      <c r="D186" s="62">
        <v>3011</v>
      </c>
      <c r="E186" s="62">
        <v>1833</v>
      </c>
      <c r="F186" s="62"/>
      <c r="G186" s="20" t="s">
        <v>241</v>
      </c>
      <c r="H186" s="71" t="s">
        <v>390</v>
      </c>
      <c r="I186" s="62" t="s">
        <v>571</v>
      </c>
      <c r="J186" s="62">
        <v>3011</v>
      </c>
      <c r="K186" s="62">
        <v>1833</v>
      </c>
      <c r="L186" s="62"/>
      <c r="M186" s="11">
        <f t="shared" si="8"/>
        <v>0</v>
      </c>
      <c r="N186" s="11">
        <f t="shared" si="9"/>
        <v>0</v>
      </c>
      <c r="O186" s="11">
        <f t="shared" si="10"/>
        <v>0</v>
      </c>
      <c r="P186" s="11" t="e">
        <f t="shared" si="11"/>
        <v>#DIV/0!</v>
      </c>
    </row>
    <row r="187" spans="1:16" ht="33" x14ac:dyDescent="0.35">
      <c r="A187" s="20" t="s">
        <v>391</v>
      </c>
      <c r="B187" s="58" t="s">
        <v>661</v>
      </c>
      <c r="C187" s="62" t="s">
        <v>592</v>
      </c>
      <c r="D187" s="62">
        <v>2631</v>
      </c>
      <c r="E187" s="62">
        <v>1629</v>
      </c>
      <c r="F187" s="62"/>
      <c r="G187" s="20" t="s">
        <v>243</v>
      </c>
      <c r="H187" s="71" t="s">
        <v>392</v>
      </c>
      <c r="I187" s="62" t="s">
        <v>592</v>
      </c>
      <c r="J187" s="62">
        <v>2631</v>
      </c>
      <c r="K187" s="62">
        <v>1629</v>
      </c>
      <c r="L187" s="62"/>
      <c r="M187" s="11">
        <f t="shared" si="8"/>
        <v>0</v>
      </c>
      <c r="N187" s="11">
        <f t="shared" si="9"/>
        <v>0</v>
      </c>
      <c r="O187" s="11">
        <f t="shared" si="10"/>
        <v>0</v>
      </c>
      <c r="P187" s="11" t="e">
        <f t="shared" si="11"/>
        <v>#DIV/0!</v>
      </c>
    </row>
    <row r="188" spans="1:16" ht="33" x14ac:dyDescent="0.35">
      <c r="A188" s="20" t="s">
        <v>393</v>
      </c>
      <c r="B188" s="58" t="s">
        <v>662</v>
      </c>
      <c r="C188" s="62" t="s">
        <v>526</v>
      </c>
      <c r="D188" s="62">
        <v>2301</v>
      </c>
      <c r="E188" s="62">
        <v>1332</v>
      </c>
      <c r="F188" s="62"/>
      <c r="G188" s="20" t="s">
        <v>927</v>
      </c>
      <c r="H188" s="71" t="s">
        <v>394</v>
      </c>
      <c r="I188" s="62" t="s">
        <v>526</v>
      </c>
      <c r="J188" s="62">
        <v>2301</v>
      </c>
      <c r="K188" s="62">
        <v>1332</v>
      </c>
      <c r="L188" s="62"/>
      <c r="M188" s="11">
        <f t="shared" si="8"/>
        <v>0</v>
      </c>
      <c r="N188" s="11">
        <f t="shared" si="9"/>
        <v>0</v>
      </c>
      <c r="O188" s="11">
        <f t="shared" si="10"/>
        <v>0</v>
      </c>
      <c r="P188" s="11" t="e">
        <f t="shared" si="11"/>
        <v>#DIV/0!</v>
      </c>
    </row>
    <row r="189" spans="1:16" ht="33" x14ac:dyDescent="0.35">
      <c r="A189" s="20" t="s">
        <v>395</v>
      </c>
      <c r="B189" s="58" t="s">
        <v>663</v>
      </c>
      <c r="C189" s="62" t="s">
        <v>620</v>
      </c>
      <c r="D189" s="62">
        <v>2100</v>
      </c>
      <c r="E189" s="62">
        <v>1260</v>
      </c>
      <c r="F189" s="62"/>
      <c r="G189" s="20" t="s">
        <v>928</v>
      </c>
      <c r="H189" s="71" t="s">
        <v>396</v>
      </c>
      <c r="I189" s="62" t="s">
        <v>620</v>
      </c>
      <c r="J189" s="62">
        <v>2100</v>
      </c>
      <c r="K189" s="62">
        <v>1260</v>
      </c>
      <c r="L189" s="62"/>
      <c r="M189" s="11">
        <f t="shared" si="8"/>
        <v>0</v>
      </c>
      <c r="N189" s="11">
        <f t="shared" si="9"/>
        <v>0</v>
      </c>
      <c r="O189" s="11">
        <f t="shared" si="10"/>
        <v>0</v>
      </c>
      <c r="P189" s="11" t="e">
        <f t="shared" si="11"/>
        <v>#DIV/0!</v>
      </c>
    </row>
    <row r="190" spans="1:16" ht="33" x14ac:dyDescent="0.35">
      <c r="A190" s="20" t="s">
        <v>397</v>
      </c>
      <c r="B190" s="58" t="s">
        <v>664</v>
      </c>
      <c r="C190" s="62" t="s">
        <v>665</v>
      </c>
      <c r="D190" s="62">
        <v>1781</v>
      </c>
      <c r="E190" s="62">
        <v>1039</v>
      </c>
      <c r="F190" s="62"/>
      <c r="G190" s="20" t="s">
        <v>929</v>
      </c>
      <c r="H190" s="71" t="s">
        <v>398</v>
      </c>
      <c r="I190" s="62" t="s">
        <v>665</v>
      </c>
      <c r="J190" s="62">
        <v>1781</v>
      </c>
      <c r="K190" s="62">
        <v>1039</v>
      </c>
      <c r="L190" s="62"/>
      <c r="M190" s="11">
        <f t="shared" si="8"/>
        <v>0</v>
      </c>
      <c r="N190" s="11">
        <f t="shared" si="9"/>
        <v>0</v>
      </c>
      <c r="O190" s="11">
        <f t="shared" si="10"/>
        <v>0</v>
      </c>
      <c r="P190" s="11" t="e">
        <f t="shared" si="11"/>
        <v>#DIV/0!</v>
      </c>
    </row>
    <row r="191" spans="1:16" x14ac:dyDescent="0.35">
      <c r="A191" s="20" t="s">
        <v>399</v>
      </c>
      <c r="B191" s="58" t="s">
        <v>666</v>
      </c>
      <c r="C191" s="62" t="s">
        <v>667</v>
      </c>
      <c r="D191" s="62">
        <v>1493</v>
      </c>
      <c r="E191" s="62">
        <v>830</v>
      </c>
      <c r="F191" s="62"/>
      <c r="G191" s="20" t="s">
        <v>930</v>
      </c>
      <c r="H191" s="71" t="s">
        <v>400</v>
      </c>
      <c r="I191" s="62" t="s">
        <v>667</v>
      </c>
      <c r="J191" s="62">
        <v>1493</v>
      </c>
      <c r="K191" s="62">
        <v>830</v>
      </c>
      <c r="L191" s="62"/>
      <c r="M191" s="11">
        <f t="shared" si="8"/>
        <v>0</v>
      </c>
      <c r="N191" s="11">
        <f t="shared" si="9"/>
        <v>0</v>
      </c>
      <c r="O191" s="11">
        <f t="shared" si="10"/>
        <v>0</v>
      </c>
      <c r="P191" s="11" t="e">
        <f t="shared" si="11"/>
        <v>#DIV/0!</v>
      </c>
    </row>
    <row r="192" spans="1:16" ht="33" x14ac:dyDescent="0.35">
      <c r="A192" s="20" t="s">
        <v>401</v>
      </c>
      <c r="B192" s="58" t="s">
        <v>668</v>
      </c>
      <c r="C192" s="62" t="s">
        <v>669</v>
      </c>
      <c r="D192" s="62">
        <v>1772</v>
      </c>
      <c r="E192" s="62">
        <v>1034</v>
      </c>
      <c r="F192" s="62"/>
      <c r="G192" s="20" t="s">
        <v>931</v>
      </c>
      <c r="H192" s="71" t="s">
        <v>402</v>
      </c>
      <c r="I192" s="62" t="s">
        <v>669</v>
      </c>
      <c r="J192" s="62">
        <v>1772</v>
      </c>
      <c r="K192" s="62">
        <v>1034</v>
      </c>
      <c r="L192" s="62"/>
      <c r="M192" s="11">
        <f t="shared" si="8"/>
        <v>0</v>
      </c>
      <c r="N192" s="11">
        <f t="shared" si="9"/>
        <v>0</v>
      </c>
      <c r="O192" s="11">
        <f t="shared" si="10"/>
        <v>0</v>
      </c>
      <c r="P192" s="11" t="e">
        <f t="shared" si="11"/>
        <v>#DIV/0!</v>
      </c>
    </row>
    <row r="193" spans="1:16" ht="33" x14ac:dyDescent="0.35">
      <c r="A193" s="20" t="s">
        <v>403</v>
      </c>
      <c r="B193" s="58" t="s">
        <v>670</v>
      </c>
      <c r="C193" s="62" t="s">
        <v>671</v>
      </c>
      <c r="D193" s="62">
        <v>1940</v>
      </c>
      <c r="E193" s="62">
        <v>1109</v>
      </c>
      <c r="F193" s="62"/>
      <c r="G193" s="20" t="s">
        <v>932</v>
      </c>
      <c r="H193" s="71" t="s">
        <v>404</v>
      </c>
      <c r="I193" s="62" t="s">
        <v>671</v>
      </c>
      <c r="J193" s="62">
        <v>1940</v>
      </c>
      <c r="K193" s="62">
        <v>1109</v>
      </c>
      <c r="L193" s="62"/>
      <c r="M193" s="11">
        <f t="shared" si="8"/>
        <v>0</v>
      </c>
      <c r="N193" s="11">
        <f t="shared" si="9"/>
        <v>0</v>
      </c>
      <c r="O193" s="11">
        <f t="shared" si="10"/>
        <v>0</v>
      </c>
      <c r="P193" s="11" t="e">
        <f t="shared" si="11"/>
        <v>#DIV/0!</v>
      </c>
    </row>
    <row r="194" spans="1:16" ht="33" x14ac:dyDescent="0.35">
      <c r="A194" s="20" t="s">
        <v>405</v>
      </c>
      <c r="B194" s="58" t="s">
        <v>672</v>
      </c>
      <c r="C194" s="62" t="s">
        <v>673</v>
      </c>
      <c r="D194" s="62">
        <v>2118</v>
      </c>
      <c r="E194" s="62">
        <v>1246</v>
      </c>
      <c r="F194" s="62"/>
      <c r="G194" s="20" t="s">
        <v>933</v>
      </c>
      <c r="H194" s="71" t="s">
        <v>406</v>
      </c>
      <c r="I194" s="62" t="s">
        <v>673</v>
      </c>
      <c r="J194" s="62">
        <v>2118</v>
      </c>
      <c r="K194" s="62">
        <v>1246</v>
      </c>
      <c r="L194" s="62"/>
      <c r="M194" s="11">
        <f t="shared" si="8"/>
        <v>0</v>
      </c>
      <c r="N194" s="11">
        <f t="shared" si="9"/>
        <v>0</v>
      </c>
      <c r="O194" s="11">
        <f t="shared" si="10"/>
        <v>0</v>
      </c>
      <c r="P194" s="11" t="e">
        <f t="shared" si="11"/>
        <v>#DIV/0!</v>
      </c>
    </row>
    <row r="195" spans="1:16" ht="33" x14ac:dyDescent="0.35">
      <c r="A195" s="20" t="s">
        <v>407</v>
      </c>
      <c r="B195" s="58" t="s">
        <v>674</v>
      </c>
      <c r="C195" s="62" t="s">
        <v>675</v>
      </c>
      <c r="D195" s="62">
        <v>1147</v>
      </c>
      <c r="E195" s="62">
        <v>626</v>
      </c>
      <c r="F195" s="62"/>
      <c r="G195" s="20" t="s">
        <v>934</v>
      </c>
      <c r="H195" s="71" t="s">
        <v>408</v>
      </c>
      <c r="I195" s="62" t="s">
        <v>675</v>
      </c>
      <c r="J195" s="62">
        <v>1147</v>
      </c>
      <c r="K195" s="62">
        <v>626</v>
      </c>
      <c r="L195" s="62"/>
      <c r="M195" s="11">
        <f t="shared" si="8"/>
        <v>0</v>
      </c>
      <c r="N195" s="11">
        <f t="shared" si="9"/>
        <v>0</v>
      </c>
      <c r="O195" s="11">
        <f t="shared" si="10"/>
        <v>0</v>
      </c>
      <c r="P195" s="11" t="e">
        <f t="shared" si="11"/>
        <v>#DIV/0!</v>
      </c>
    </row>
    <row r="196" spans="1:16" ht="33" x14ac:dyDescent="0.35">
      <c r="A196" s="20" t="s">
        <v>409</v>
      </c>
      <c r="B196" s="58" t="s">
        <v>676</v>
      </c>
      <c r="C196" s="62" t="s">
        <v>677</v>
      </c>
      <c r="D196" s="62">
        <v>1002</v>
      </c>
      <c r="E196" s="62">
        <v>623</v>
      </c>
      <c r="F196" s="62"/>
      <c r="G196" s="20" t="s">
        <v>935</v>
      </c>
      <c r="H196" s="71" t="s">
        <v>410</v>
      </c>
      <c r="I196" s="62" t="s">
        <v>677</v>
      </c>
      <c r="J196" s="62">
        <v>1002</v>
      </c>
      <c r="K196" s="62">
        <v>623</v>
      </c>
      <c r="L196" s="62"/>
      <c r="M196" s="11">
        <f t="shared" si="8"/>
        <v>0</v>
      </c>
      <c r="N196" s="11">
        <f t="shared" si="9"/>
        <v>0</v>
      </c>
      <c r="O196" s="11">
        <f t="shared" si="10"/>
        <v>0</v>
      </c>
      <c r="P196" s="11" t="e">
        <f t="shared" si="11"/>
        <v>#DIV/0!</v>
      </c>
    </row>
    <row r="197" spans="1:16" x14ac:dyDescent="0.35">
      <c r="A197" s="20" t="s">
        <v>411</v>
      </c>
      <c r="B197" s="58" t="s">
        <v>678</v>
      </c>
      <c r="C197" s="62" t="s">
        <v>679</v>
      </c>
      <c r="D197" s="62">
        <v>897</v>
      </c>
      <c r="E197" s="62">
        <v>512</v>
      </c>
      <c r="F197" s="62"/>
      <c r="G197" s="20" t="s">
        <v>936</v>
      </c>
      <c r="H197" s="71" t="s">
        <v>412</v>
      </c>
      <c r="I197" s="62" t="s">
        <v>679</v>
      </c>
      <c r="J197" s="62">
        <v>897</v>
      </c>
      <c r="K197" s="62">
        <v>512</v>
      </c>
      <c r="L197" s="62"/>
      <c r="M197" s="11">
        <f t="shared" si="8"/>
        <v>0</v>
      </c>
      <c r="N197" s="11">
        <f t="shared" si="9"/>
        <v>0</v>
      </c>
      <c r="O197" s="11">
        <f t="shared" si="10"/>
        <v>0</v>
      </c>
      <c r="P197" s="11" t="e">
        <f t="shared" si="11"/>
        <v>#DIV/0!</v>
      </c>
    </row>
    <row r="198" spans="1:16" x14ac:dyDescent="0.35">
      <c r="A198" s="25">
        <v>66</v>
      </c>
      <c r="B198" s="57" t="s">
        <v>680</v>
      </c>
      <c r="C198" s="62"/>
      <c r="D198" s="62"/>
      <c r="E198" s="62"/>
      <c r="F198" s="62"/>
      <c r="G198" s="25">
        <v>23</v>
      </c>
      <c r="H198" s="72" t="s">
        <v>413</v>
      </c>
      <c r="I198" s="62"/>
      <c r="J198" s="62"/>
      <c r="K198" s="62"/>
      <c r="L198" s="62"/>
      <c r="M198" s="11" t="e">
        <f t="shared" si="8"/>
        <v>#DIV/0!</v>
      </c>
      <c r="N198" s="11" t="e">
        <f t="shared" si="9"/>
        <v>#DIV/0!</v>
      </c>
      <c r="O198" s="11" t="e">
        <f t="shared" si="10"/>
        <v>#DIV/0!</v>
      </c>
      <c r="P198" s="11" t="e">
        <f t="shared" si="11"/>
        <v>#DIV/0!</v>
      </c>
    </row>
    <row r="199" spans="1:16" ht="33" x14ac:dyDescent="0.35">
      <c r="A199" s="20" t="s">
        <v>414</v>
      </c>
      <c r="B199" s="58" t="s">
        <v>660</v>
      </c>
      <c r="C199" s="62" t="s">
        <v>681</v>
      </c>
      <c r="D199" s="62">
        <v>2107</v>
      </c>
      <c r="E199" s="62">
        <v>1283</v>
      </c>
      <c r="F199" s="62"/>
      <c r="G199" s="20" t="s">
        <v>246</v>
      </c>
      <c r="H199" s="71" t="s">
        <v>390</v>
      </c>
      <c r="I199" s="62" t="s">
        <v>681</v>
      </c>
      <c r="J199" s="62">
        <v>2107</v>
      </c>
      <c r="K199" s="62">
        <v>1283</v>
      </c>
      <c r="L199" s="62"/>
      <c r="M199" s="11">
        <f t="shared" si="8"/>
        <v>0</v>
      </c>
      <c r="N199" s="11">
        <f t="shared" si="9"/>
        <v>0</v>
      </c>
      <c r="O199" s="11">
        <f t="shared" si="10"/>
        <v>0</v>
      </c>
      <c r="P199" s="11" t="e">
        <f t="shared" si="11"/>
        <v>#DIV/0!</v>
      </c>
    </row>
    <row r="200" spans="1:16" ht="33" x14ac:dyDescent="0.35">
      <c r="A200" s="20" t="s">
        <v>415</v>
      </c>
      <c r="B200" s="58" t="s">
        <v>661</v>
      </c>
      <c r="C200" s="62" t="s">
        <v>682</v>
      </c>
      <c r="D200" s="62">
        <v>1842</v>
      </c>
      <c r="E200" s="62">
        <v>1140</v>
      </c>
      <c r="F200" s="62"/>
      <c r="G200" s="20" t="s">
        <v>247</v>
      </c>
      <c r="H200" s="71" t="s">
        <v>392</v>
      </c>
      <c r="I200" s="62" t="s">
        <v>682</v>
      </c>
      <c r="J200" s="62">
        <v>1842</v>
      </c>
      <c r="K200" s="62">
        <v>1140</v>
      </c>
      <c r="L200" s="62"/>
      <c r="M200" s="11">
        <f t="shared" si="8"/>
        <v>0</v>
      </c>
      <c r="N200" s="11">
        <f t="shared" si="9"/>
        <v>0</v>
      </c>
      <c r="O200" s="11">
        <f t="shared" si="10"/>
        <v>0</v>
      </c>
      <c r="P200" s="11" t="e">
        <f t="shared" si="11"/>
        <v>#DIV/0!</v>
      </c>
    </row>
    <row r="201" spans="1:16" ht="33" x14ac:dyDescent="0.35">
      <c r="A201" s="20" t="s">
        <v>416</v>
      </c>
      <c r="B201" s="58" t="s">
        <v>662</v>
      </c>
      <c r="C201" s="62" t="s">
        <v>683</v>
      </c>
      <c r="D201" s="62">
        <v>1611</v>
      </c>
      <c r="E201" s="62">
        <v>932</v>
      </c>
      <c r="F201" s="62"/>
      <c r="G201" s="20" t="s">
        <v>248</v>
      </c>
      <c r="H201" s="71" t="s">
        <v>394</v>
      </c>
      <c r="I201" s="62" t="s">
        <v>683</v>
      </c>
      <c r="J201" s="62">
        <v>1611</v>
      </c>
      <c r="K201" s="62">
        <v>932</v>
      </c>
      <c r="L201" s="62"/>
      <c r="M201" s="11">
        <f t="shared" si="8"/>
        <v>0</v>
      </c>
      <c r="N201" s="11">
        <f t="shared" si="9"/>
        <v>0</v>
      </c>
      <c r="O201" s="11">
        <f t="shared" si="10"/>
        <v>0</v>
      </c>
      <c r="P201" s="11" t="e">
        <f t="shared" si="11"/>
        <v>#DIV/0!</v>
      </c>
    </row>
    <row r="202" spans="1:16" ht="33" x14ac:dyDescent="0.35">
      <c r="A202" s="20" t="s">
        <v>417</v>
      </c>
      <c r="B202" s="58" t="s">
        <v>663</v>
      </c>
      <c r="C202" s="62" t="s">
        <v>684</v>
      </c>
      <c r="D202" s="62">
        <v>1554</v>
      </c>
      <c r="E202" s="62">
        <v>932</v>
      </c>
      <c r="F202" s="62"/>
      <c r="G202" s="20" t="s">
        <v>937</v>
      </c>
      <c r="H202" s="71" t="s">
        <v>396</v>
      </c>
      <c r="I202" s="62" t="s">
        <v>684</v>
      </c>
      <c r="J202" s="62">
        <v>1554</v>
      </c>
      <c r="K202" s="62">
        <v>932</v>
      </c>
      <c r="L202" s="62"/>
      <c r="M202" s="11">
        <f t="shared" si="8"/>
        <v>0</v>
      </c>
      <c r="N202" s="11">
        <f t="shared" si="9"/>
        <v>0</v>
      </c>
      <c r="O202" s="11">
        <f t="shared" si="10"/>
        <v>0</v>
      </c>
      <c r="P202" s="11" t="e">
        <f t="shared" si="11"/>
        <v>#DIV/0!</v>
      </c>
    </row>
    <row r="203" spans="1:16" ht="33" x14ac:dyDescent="0.35">
      <c r="A203" s="20" t="s">
        <v>418</v>
      </c>
      <c r="B203" s="58" t="s">
        <v>685</v>
      </c>
      <c r="C203" s="62" t="s">
        <v>686</v>
      </c>
      <c r="D203" s="62">
        <v>1243</v>
      </c>
      <c r="E203" s="62">
        <v>725</v>
      </c>
      <c r="F203" s="62"/>
      <c r="G203" s="20" t="s">
        <v>938</v>
      </c>
      <c r="H203" s="71" t="s">
        <v>419</v>
      </c>
      <c r="I203" s="62" t="s">
        <v>686</v>
      </c>
      <c r="J203" s="62">
        <v>1243</v>
      </c>
      <c r="K203" s="62">
        <v>725</v>
      </c>
      <c r="L203" s="62"/>
      <c r="M203" s="11">
        <f t="shared" ref="M203:M212" si="12">(I203-C203)/C203*100%</f>
        <v>0</v>
      </c>
      <c r="N203" s="11">
        <f t="shared" ref="N203:N212" si="13">(J203-D203)/D203*100%</f>
        <v>0</v>
      </c>
      <c r="O203" s="11">
        <f t="shared" ref="O203:O212" si="14">(K203-E203)/E203*100%</f>
        <v>0</v>
      </c>
      <c r="P203" s="11" t="e">
        <f t="shared" ref="P203:P212" si="15">(L203-F203)/F203*100%</f>
        <v>#DIV/0!</v>
      </c>
    </row>
    <row r="204" spans="1:16" x14ac:dyDescent="0.35">
      <c r="A204" s="20" t="s">
        <v>420</v>
      </c>
      <c r="B204" s="58" t="s">
        <v>666</v>
      </c>
      <c r="C204" s="27" t="s">
        <v>687</v>
      </c>
      <c r="D204" s="27">
        <v>932</v>
      </c>
      <c r="E204" s="27">
        <v>518</v>
      </c>
      <c r="F204" s="27"/>
      <c r="G204" s="20" t="s">
        <v>939</v>
      </c>
      <c r="H204" s="71" t="s">
        <v>400</v>
      </c>
      <c r="I204" s="27" t="s">
        <v>687</v>
      </c>
      <c r="J204" s="27">
        <v>932</v>
      </c>
      <c r="K204" s="27">
        <v>518</v>
      </c>
      <c r="L204" s="27"/>
      <c r="M204" s="11">
        <f t="shared" si="12"/>
        <v>0</v>
      </c>
      <c r="N204" s="11">
        <f t="shared" si="13"/>
        <v>0</v>
      </c>
      <c r="O204" s="11">
        <f t="shared" si="14"/>
        <v>0</v>
      </c>
      <c r="P204" s="11" t="e">
        <f t="shared" si="15"/>
        <v>#DIV/0!</v>
      </c>
    </row>
    <row r="205" spans="1:16" ht="33" x14ac:dyDescent="0.35">
      <c r="A205" s="39" t="s">
        <v>421</v>
      </c>
      <c r="B205" s="19" t="s">
        <v>668</v>
      </c>
      <c r="C205" s="27" t="s">
        <v>688</v>
      </c>
      <c r="D205" s="27">
        <v>1241</v>
      </c>
      <c r="E205" s="27">
        <v>724</v>
      </c>
      <c r="F205" s="27"/>
      <c r="G205" s="20" t="s">
        <v>940</v>
      </c>
      <c r="H205" s="71" t="s">
        <v>402</v>
      </c>
      <c r="I205" s="27" t="s">
        <v>688</v>
      </c>
      <c r="J205" s="27">
        <v>1241</v>
      </c>
      <c r="K205" s="27">
        <v>724</v>
      </c>
      <c r="L205" s="27"/>
      <c r="M205" s="11">
        <f t="shared" si="12"/>
        <v>0</v>
      </c>
      <c r="N205" s="11">
        <f t="shared" si="13"/>
        <v>0</v>
      </c>
      <c r="O205" s="11">
        <f t="shared" si="14"/>
        <v>0</v>
      </c>
      <c r="P205" s="11" t="e">
        <f t="shared" si="15"/>
        <v>#DIV/0!</v>
      </c>
    </row>
    <row r="206" spans="1:16" ht="33" x14ac:dyDescent="0.35">
      <c r="A206" s="39" t="s">
        <v>422</v>
      </c>
      <c r="B206" s="19" t="s">
        <v>670</v>
      </c>
      <c r="C206" s="27" t="s">
        <v>689</v>
      </c>
      <c r="D206" s="27">
        <v>1358</v>
      </c>
      <c r="E206" s="27">
        <v>776</v>
      </c>
      <c r="F206" s="27"/>
      <c r="G206" s="20" t="s">
        <v>941</v>
      </c>
      <c r="H206" s="71" t="s">
        <v>404</v>
      </c>
      <c r="I206" s="27" t="s">
        <v>689</v>
      </c>
      <c r="J206" s="27">
        <v>1358</v>
      </c>
      <c r="K206" s="27">
        <v>776</v>
      </c>
      <c r="L206" s="27"/>
      <c r="M206" s="11">
        <f t="shared" si="12"/>
        <v>0</v>
      </c>
      <c r="N206" s="11">
        <f t="shared" si="13"/>
        <v>0</v>
      </c>
      <c r="O206" s="11">
        <f t="shared" si="14"/>
        <v>0</v>
      </c>
      <c r="P206" s="11" t="e">
        <f t="shared" si="15"/>
        <v>#DIV/0!</v>
      </c>
    </row>
    <row r="207" spans="1:16" ht="33" x14ac:dyDescent="0.35">
      <c r="A207" s="39" t="s">
        <v>423</v>
      </c>
      <c r="B207" s="19" t="s">
        <v>672</v>
      </c>
      <c r="C207" s="27" t="s">
        <v>690</v>
      </c>
      <c r="D207" s="27">
        <v>1483</v>
      </c>
      <c r="E207" s="27">
        <v>872</v>
      </c>
      <c r="F207" s="27"/>
      <c r="G207" s="20" t="s">
        <v>942</v>
      </c>
      <c r="H207" s="71" t="s">
        <v>406</v>
      </c>
      <c r="I207" s="27" t="s">
        <v>690</v>
      </c>
      <c r="J207" s="27">
        <v>1483</v>
      </c>
      <c r="K207" s="27">
        <v>872</v>
      </c>
      <c r="L207" s="27"/>
      <c r="M207" s="11">
        <f t="shared" si="12"/>
        <v>0</v>
      </c>
      <c r="N207" s="11">
        <f t="shared" si="13"/>
        <v>0</v>
      </c>
      <c r="O207" s="11">
        <f t="shared" si="14"/>
        <v>0</v>
      </c>
      <c r="P207" s="11" t="e">
        <f t="shared" si="15"/>
        <v>#DIV/0!</v>
      </c>
    </row>
    <row r="208" spans="1:16" ht="33" x14ac:dyDescent="0.35">
      <c r="A208" s="39" t="s">
        <v>424</v>
      </c>
      <c r="B208" s="19" t="s">
        <v>674</v>
      </c>
      <c r="C208" s="27" t="s">
        <v>691</v>
      </c>
      <c r="D208" s="27">
        <v>924</v>
      </c>
      <c r="E208" s="27">
        <v>504</v>
      </c>
      <c r="F208" s="27"/>
      <c r="G208" s="20" t="s">
        <v>943</v>
      </c>
      <c r="H208" s="71" t="s">
        <v>408</v>
      </c>
      <c r="I208" s="27" t="s">
        <v>691</v>
      </c>
      <c r="J208" s="27">
        <v>924</v>
      </c>
      <c r="K208" s="27">
        <v>504</v>
      </c>
      <c r="L208" s="27"/>
      <c r="M208" s="11">
        <f t="shared" si="12"/>
        <v>0</v>
      </c>
      <c r="N208" s="11">
        <f t="shared" si="13"/>
        <v>0</v>
      </c>
      <c r="O208" s="11">
        <f t="shared" si="14"/>
        <v>0</v>
      </c>
      <c r="P208" s="11" t="e">
        <f t="shared" si="15"/>
        <v>#DIV/0!</v>
      </c>
    </row>
    <row r="209" spans="1:16" ht="33" x14ac:dyDescent="0.35">
      <c r="A209" s="20" t="s">
        <v>425</v>
      </c>
      <c r="B209" s="19" t="s">
        <v>676</v>
      </c>
      <c r="C209" s="63" t="s">
        <v>692</v>
      </c>
      <c r="D209" s="63">
        <v>672</v>
      </c>
      <c r="E209" s="63">
        <v>420</v>
      </c>
      <c r="F209" s="63"/>
      <c r="G209" s="20" t="s">
        <v>944</v>
      </c>
      <c r="H209" s="71" t="s">
        <v>410</v>
      </c>
      <c r="I209" s="63" t="s">
        <v>692</v>
      </c>
      <c r="J209" s="63">
        <v>672</v>
      </c>
      <c r="K209" s="63">
        <v>420</v>
      </c>
      <c r="L209" s="63"/>
      <c r="M209" s="11">
        <f t="shared" si="12"/>
        <v>0</v>
      </c>
      <c r="N209" s="11">
        <f t="shared" si="13"/>
        <v>0</v>
      </c>
      <c r="O209" s="11">
        <f t="shared" si="14"/>
        <v>0</v>
      </c>
      <c r="P209" s="11" t="e">
        <f t="shared" si="15"/>
        <v>#DIV/0!</v>
      </c>
    </row>
    <row r="210" spans="1:16" x14ac:dyDescent="0.35">
      <c r="A210" s="20" t="s">
        <v>426</v>
      </c>
      <c r="B210" s="19" t="s">
        <v>678</v>
      </c>
      <c r="C210" s="73" t="s">
        <v>693</v>
      </c>
      <c r="D210" s="63">
        <v>588</v>
      </c>
      <c r="E210" s="74">
        <v>336</v>
      </c>
      <c r="F210" s="74"/>
      <c r="G210" s="20" t="s">
        <v>945</v>
      </c>
      <c r="H210" s="71" t="s">
        <v>412</v>
      </c>
      <c r="I210" s="73" t="s">
        <v>693</v>
      </c>
      <c r="J210" s="63">
        <v>588</v>
      </c>
      <c r="K210" s="74">
        <v>336</v>
      </c>
      <c r="L210" s="74"/>
      <c r="M210" s="11">
        <f t="shared" si="12"/>
        <v>0</v>
      </c>
      <c r="N210" s="11">
        <f t="shared" si="13"/>
        <v>0</v>
      </c>
      <c r="O210" s="11">
        <f t="shared" si="14"/>
        <v>0</v>
      </c>
      <c r="P210" s="11" t="e">
        <f t="shared" si="15"/>
        <v>#DIV/0!</v>
      </c>
    </row>
    <row r="211" spans="1:16" ht="49.5" x14ac:dyDescent="0.35">
      <c r="A211" s="25">
        <v>67</v>
      </c>
      <c r="B211" s="21" t="s">
        <v>694</v>
      </c>
      <c r="C211" s="73">
        <v>1260</v>
      </c>
      <c r="D211" s="74">
        <v>630</v>
      </c>
      <c r="E211" s="63">
        <v>420</v>
      </c>
      <c r="F211" s="63"/>
      <c r="G211" s="25">
        <v>25</v>
      </c>
      <c r="H211" s="72" t="s">
        <v>448</v>
      </c>
      <c r="I211" s="73">
        <v>1260</v>
      </c>
      <c r="J211" s="74">
        <v>630</v>
      </c>
      <c r="K211" s="63">
        <v>420</v>
      </c>
      <c r="L211" s="63"/>
      <c r="M211" s="11">
        <f t="shared" si="12"/>
        <v>0</v>
      </c>
      <c r="N211" s="11">
        <f t="shared" si="13"/>
        <v>0</v>
      </c>
      <c r="O211" s="11">
        <f t="shared" si="14"/>
        <v>0</v>
      </c>
      <c r="P211" s="11" t="e">
        <f t="shared" si="15"/>
        <v>#DIV/0!</v>
      </c>
    </row>
    <row r="212" spans="1:16" ht="33" x14ac:dyDescent="0.35">
      <c r="A212" s="25">
        <v>68</v>
      </c>
      <c r="B212" s="21" t="s">
        <v>695</v>
      </c>
      <c r="C212" s="73">
        <v>8582</v>
      </c>
      <c r="D212" s="74">
        <v>4334</v>
      </c>
      <c r="E212" s="63"/>
      <c r="F212" s="63"/>
      <c r="G212" s="25"/>
      <c r="H212" s="19"/>
      <c r="I212" s="56"/>
      <c r="J212" s="56"/>
      <c r="K212" s="56"/>
      <c r="L212" s="61"/>
      <c r="M212" s="11">
        <f t="shared" si="12"/>
        <v>-1</v>
      </c>
      <c r="N212" s="11">
        <f t="shared" si="13"/>
        <v>-1</v>
      </c>
      <c r="O212" s="11" t="e">
        <f t="shared" si="14"/>
        <v>#DIV/0!</v>
      </c>
      <c r="P212" s="11" t="e">
        <f t="shared" si="15"/>
        <v>#DIV/0!</v>
      </c>
    </row>
    <row r="213" spans="1:16" ht="33" x14ac:dyDescent="0.35">
      <c r="A213" s="65">
        <v>69</v>
      </c>
      <c r="B213" s="75" t="s">
        <v>427</v>
      </c>
      <c r="C213" s="76">
        <v>4200</v>
      </c>
      <c r="D213" s="77">
        <v>2097</v>
      </c>
      <c r="E213" s="78">
        <v>1198</v>
      </c>
      <c r="F213" s="78"/>
      <c r="G213" s="65"/>
      <c r="H213" s="19"/>
      <c r="I213" s="56"/>
      <c r="J213" s="56"/>
      <c r="K213" s="56"/>
      <c r="L213" s="61"/>
      <c r="M213" s="11">
        <f>(K216-C213)/C213*100%</f>
        <v>-1</v>
      </c>
      <c r="N213" s="11">
        <f t="shared" ref="N213:P215" si="16">(J213-D213)/D213*100%</f>
        <v>-1</v>
      </c>
      <c r="O213" s="11">
        <f t="shared" si="16"/>
        <v>-1</v>
      </c>
      <c r="P213" s="11" t="e">
        <f t="shared" si="16"/>
        <v>#DIV/0!</v>
      </c>
    </row>
    <row r="214" spans="1:16" ht="33" x14ac:dyDescent="0.35">
      <c r="A214" s="65">
        <v>70</v>
      </c>
      <c r="B214" s="75" t="s">
        <v>428</v>
      </c>
      <c r="C214" s="76"/>
      <c r="D214" s="77"/>
      <c r="E214" s="79"/>
      <c r="F214" s="79"/>
      <c r="G214" s="65"/>
      <c r="H214" s="19"/>
      <c r="I214" s="56"/>
      <c r="J214" s="56"/>
      <c r="K214" s="56"/>
      <c r="L214" s="79"/>
      <c r="M214" s="11" t="e">
        <f t="shared" ref="M214:M255" si="17">(I214-C214)/C214*100%</f>
        <v>#DIV/0!</v>
      </c>
      <c r="N214" s="11" t="e">
        <f t="shared" si="16"/>
        <v>#DIV/0!</v>
      </c>
      <c r="O214" s="11" t="e">
        <f t="shared" si="16"/>
        <v>#DIV/0!</v>
      </c>
      <c r="P214" s="11" t="e">
        <f t="shared" si="16"/>
        <v>#DIV/0!</v>
      </c>
    </row>
    <row r="215" spans="1:16" x14ac:dyDescent="0.35">
      <c r="A215" s="80" t="s">
        <v>696</v>
      </c>
      <c r="B215" s="81" t="s">
        <v>6</v>
      </c>
      <c r="C215" s="76">
        <v>28000</v>
      </c>
      <c r="D215" s="77"/>
      <c r="E215" s="79"/>
      <c r="F215" s="79"/>
      <c r="G215" s="80"/>
      <c r="H215" s="19"/>
      <c r="I215" s="56"/>
      <c r="J215" s="56"/>
      <c r="K215" s="56"/>
      <c r="L215" s="79"/>
      <c r="M215" s="11">
        <f t="shared" si="17"/>
        <v>-1</v>
      </c>
      <c r="N215" s="11" t="e">
        <f t="shared" si="16"/>
        <v>#DIV/0!</v>
      </c>
      <c r="O215" s="11" t="e">
        <f t="shared" si="16"/>
        <v>#DIV/0!</v>
      </c>
      <c r="P215" s="11" t="e">
        <f t="shared" si="16"/>
        <v>#DIV/0!</v>
      </c>
    </row>
    <row r="216" spans="1:16" x14ac:dyDescent="0.35">
      <c r="A216" s="80" t="s">
        <v>697</v>
      </c>
      <c r="B216" s="81" t="s">
        <v>430</v>
      </c>
      <c r="C216" s="76">
        <v>19600</v>
      </c>
      <c r="D216" s="77"/>
      <c r="E216" s="79"/>
      <c r="F216" s="79"/>
      <c r="G216" s="80"/>
      <c r="H216" s="19"/>
      <c r="I216" s="56"/>
      <c r="J216" s="56"/>
      <c r="K216" s="56"/>
      <c r="L216" s="79"/>
      <c r="M216" s="11">
        <f t="shared" si="17"/>
        <v>-1</v>
      </c>
      <c r="N216" s="11" t="e">
        <f t="shared" ref="N216:N255" si="18">(J216-D216)/D216*100%</f>
        <v>#DIV/0!</v>
      </c>
      <c r="O216" s="11" t="e">
        <f>(#REF!-E216)/E216*100%</f>
        <v>#REF!</v>
      </c>
      <c r="P216" s="11" t="e">
        <f t="shared" ref="P216:P255" si="19">(L216-F216)/F216*100%</f>
        <v>#DIV/0!</v>
      </c>
    </row>
    <row r="217" spans="1:16" x14ac:dyDescent="0.35">
      <c r="A217" s="20" t="s">
        <v>698</v>
      </c>
      <c r="B217" s="58" t="s">
        <v>431</v>
      </c>
      <c r="C217" s="62">
        <v>12600</v>
      </c>
      <c r="D217" s="62"/>
      <c r="E217" s="62"/>
      <c r="F217" s="62"/>
      <c r="G217" s="20"/>
      <c r="H217" s="19"/>
      <c r="I217" s="56"/>
      <c r="J217" s="56"/>
      <c r="K217" s="56"/>
      <c r="L217" s="62"/>
      <c r="M217" s="11">
        <f t="shared" si="17"/>
        <v>-1</v>
      </c>
      <c r="N217" s="11" t="e">
        <f t="shared" si="18"/>
        <v>#DIV/0!</v>
      </c>
      <c r="O217" s="11" t="e">
        <f t="shared" ref="O217:O255" si="20">(K217-E217)/E217*100%</f>
        <v>#DIV/0!</v>
      </c>
      <c r="P217" s="11" t="e">
        <f t="shared" si="19"/>
        <v>#DIV/0!</v>
      </c>
    </row>
    <row r="218" spans="1:16" x14ac:dyDescent="0.35">
      <c r="A218" s="20" t="s">
        <v>699</v>
      </c>
      <c r="B218" s="58" t="s">
        <v>432</v>
      </c>
      <c r="C218" s="62">
        <v>11200</v>
      </c>
      <c r="D218" s="62"/>
      <c r="E218" s="62"/>
      <c r="F218" s="62"/>
      <c r="G218" s="20"/>
      <c r="H218" s="19"/>
      <c r="I218" s="56"/>
      <c r="J218" s="56"/>
      <c r="K218" s="56"/>
      <c r="L218" s="62"/>
      <c r="M218" s="11">
        <f t="shared" si="17"/>
        <v>-1</v>
      </c>
      <c r="N218" s="11" t="e">
        <f t="shared" si="18"/>
        <v>#DIV/0!</v>
      </c>
      <c r="O218" s="11" t="e">
        <f t="shared" si="20"/>
        <v>#DIV/0!</v>
      </c>
      <c r="P218" s="11" t="e">
        <f t="shared" si="19"/>
        <v>#DIV/0!</v>
      </c>
    </row>
    <row r="219" spans="1:16" ht="33" x14ac:dyDescent="0.35">
      <c r="A219" s="20" t="s">
        <v>700</v>
      </c>
      <c r="B219" s="58" t="s">
        <v>433</v>
      </c>
      <c r="C219" s="62">
        <v>12600</v>
      </c>
      <c r="D219" s="62"/>
      <c r="E219" s="62"/>
      <c r="F219" s="62"/>
      <c r="G219" s="20"/>
      <c r="H219" s="19"/>
      <c r="I219" s="56"/>
      <c r="J219" s="56"/>
      <c r="K219" s="56"/>
      <c r="L219" s="62"/>
      <c r="M219" s="11">
        <f t="shared" si="17"/>
        <v>-1</v>
      </c>
      <c r="N219" s="11" t="e">
        <f t="shared" si="18"/>
        <v>#DIV/0!</v>
      </c>
      <c r="O219" s="11" t="e">
        <f t="shared" si="20"/>
        <v>#DIV/0!</v>
      </c>
      <c r="P219" s="11" t="e">
        <f t="shared" si="19"/>
        <v>#DIV/0!</v>
      </c>
    </row>
    <row r="220" spans="1:16" x14ac:dyDescent="0.35">
      <c r="A220" s="82" t="s">
        <v>18</v>
      </c>
      <c r="B220" s="83" t="s">
        <v>449</v>
      </c>
      <c r="C220" s="84"/>
      <c r="D220" s="84"/>
      <c r="E220" s="84"/>
      <c r="F220" s="84"/>
      <c r="G220" s="82" t="s">
        <v>18</v>
      </c>
      <c r="H220" s="85" t="s">
        <v>449</v>
      </c>
      <c r="I220" s="84"/>
      <c r="J220" s="84"/>
      <c r="K220" s="84"/>
      <c r="L220" s="84"/>
      <c r="M220" s="11" t="e">
        <f t="shared" si="17"/>
        <v>#DIV/0!</v>
      </c>
      <c r="N220" s="11" t="e">
        <f t="shared" si="18"/>
        <v>#DIV/0!</v>
      </c>
      <c r="O220" s="11" t="e">
        <f t="shared" si="20"/>
        <v>#DIV/0!</v>
      </c>
      <c r="P220" s="11" t="e">
        <f t="shared" si="19"/>
        <v>#DIV/0!</v>
      </c>
    </row>
    <row r="221" spans="1:16" x14ac:dyDescent="0.35">
      <c r="A221" s="65" t="s">
        <v>17</v>
      </c>
      <c r="B221" s="86" t="s">
        <v>711</v>
      </c>
      <c r="C221" s="84"/>
      <c r="D221" s="84"/>
      <c r="E221" s="84"/>
      <c r="F221" s="84"/>
      <c r="G221" s="65"/>
      <c r="H221" s="87" t="s">
        <v>711</v>
      </c>
      <c r="I221" s="84"/>
      <c r="J221" s="84"/>
      <c r="K221" s="84"/>
      <c r="L221" s="84"/>
      <c r="M221" s="11" t="e">
        <f t="shared" si="17"/>
        <v>#DIV/0!</v>
      </c>
      <c r="N221" s="11" t="e">
        <f t="shared" si="18"/>
        <v>#DIV/0!</v>
      </c>
      <c r="O221" s="11" t="e">
        <f t="shared" si="20"/>
        <v>#DIV/0!</v>
      </c>
      <c r="P221" s="11" t="e">
        <f t="shared" si="19"/>
        <v>#DIV/0!</v>
      </c>
    </row>
    <row r="222" spans="1:16" ht="33" x14ac:dyDescent="0.35">
      <c r="A222" s="80">
        <v>1</v>
      </c>
      <c r="B222" s="88" t="s">
        <v>450</v>
      </c>
      <c r="C222" s="84">
        <v>1117</v>
      </c>
      <c r="D222" s="84"/>
      <c r="E222" s="84"/>
      <c r="F222" s="84"/>
      <c r="G222" s="80">
        <v>1</v>
      </c>
      <c r="H222" s="89" t="s">
        <v>450</v>
      </c>
      <c r="I222" s="84">
        <v>1117</v>
      </c>
      <c r="J222" s="84"/>
      <c r="K222" s="84"/>
      <c r="L222" s="84"/>
      <c r="M222" s="11">
        <f t="shared" si="17"/>
        <v>0</v>
      </c>
      <c r="N222" s="11" t="e">
        <f t="shared" si="18"/>
        <v>#DIV/0!</v>
      </c>
      <c r="O222" s="11" t="e">
        <f t="shared" si="20"/>
        <v>#DIV/0!</v>
      </c>
      <c r="P222" s="11" t="e">
        <f t="shared" si="19"/>
        <v>#DIV/0!</v>
      </c>
    </row>
    <row r="223" spans="1:16" x14ac:dyDescent="0.35">
      <c r="A223" s="80">
        <v>2</v>
      </c>
      <c r="B223" s="88" t="s">
        <v>451</v>
      </c>
      <c r="C223" s="84">
        <v>1117</v>
      </c>
      <c r="D223" s="84"/>
      <c r="E223" s="84"/>
      <c r="F223" s="84"/>
      <c r="G223" s="80">
        <v>2</v>
      </c>
      <c r="H223" s="89" t="s">
        <v>451</v>
      </c>
      <c r="I223" s="84">
        <v>1117</v>
      </c>
      <c r="J223" s="84"/>
      <c r="K223" s="84"/>
      <c r="L223" s="84"/>
      <c r="M223" s="11">
        <f t="shared" si="17"/>
        <v>0</v>
      </c>
      <c r="N223" s="11" t="e">
        <f t="shared" si="18"/>
        <v>#DIV/0!</v>
      </c>
      <c r="O223" s="11" t="e">
        <f t="shared" si="20"/>
        <v>#DIV/0!</v>
      </c>
      <c r="P223" s="11" t="e">
        <f t="shared" si="19"/>
        <v>#DIV/0!</v>
      </c>
    </row>
    <row r="224" spans="1:16" x14ac:dyDescent="0.35">
      <c r="A224" s="80">
        <v>3</v>
      </c>
      <c r="B224" s="88" t="s">
        <v>452</v>
      </c>
      <c r="C224" s="84">
        <v>986</v>
      </c>
      <c r="D224" s="84"/>
      <c r="E224" s="84"/>
      <c r="F224" s="84"/>
      <c r="G224" s="80">
        <v>3</v>
      </c>
      <c r="H224" s="89" t="s">
        <v>452</v>
      </c>
      <c r="I224" s="84">
        <v>986</v>
      </c>
      <c r="J224" s="84"/>
      <c r="K224" s="84"/>
      <c r="L224" s="84"/>
      <c r="M224" s="11">
        <f t="shared" si="17"/>
        <v>0</v>
      </c>
      <c r="N224" s="11" t="e">
        <f t="shared" si="18"/>
        <v>#DIV/0!</v>
      </c>
      <c r="O224" s="11" t="e">
        <f t="shared" si="20"/>
        <v>#DIV/0!</v>
      </c>
      <c r="P224" s="11" t="e">
        <f t="shared" si="19"/>
        <v>#DIV/0!</v>
      </c>
    </row>
    <row r="225" spans="1:16" x14ac:dyDescent="0.35">
      <c r="A225" s="80">
        <v>4</v>
      </c>
      <c r="B225" s="88" t="s">
        <v>453</v>
      </c>
      <c r="C225" s="84">
        <v>886</v>
      </c>
      <c r="D225" s="84"/>
      <c r="E225" s="84"/>
      <c r="F225" s="84"/>
      <c r="G225" s="80">
        <v>4</v>
      </c>
      <c r="H225" s="89" t="s">
        <v>453</v>
      </c>
      <c r="I225" s="84">
        <v>886</v>
      </c>
      <c r="J225" s="84"/>
      <c r="K225" s="84"/>
      <c r="L225" s="84"/>
      <c r="M225" s="11">
        <f t="shared" si="17"/>
        <v>0</v>
      </c>
      <c r="N225" s="11" t="e">
        <f t="shared" si="18"/>
        <v>#DIV/0!</v>
      </c>
      <c r="O225" s="11" t="e">
        <f t="shared" si="20"/>
        <v>#DIV/0!</v>
      </c>
      <c r="P225" s="11" t="e">
        <f t="shared" si="19"/>
        <v>#DIV/0!</v>
      </c>
    </row>
    <row r="226" spans="1:16" x14ac:dyDescent="0.35">
      <c r="A226" s="80">
        <v>5</v>
      </c>
      <c r="B226" s="88" t="s">
        <v>454</v>
      </c>
      <c r="C226" s="84">
        <v>732</v>
      </c>
      <c r="D226" s="84"/>
      <c r="E226" s="84"/>
      <c r="F226" s="84"/>
      <c r="G226" s="80">
        <v>5</v>
      </c>
      <c r="H226" s="89" t="s">
        <v>454</v>
      </c>
      <c r="I226" s="84">
        <v>732</v>
      </c>
      <c r="J226" s="84"/>
      <c r="K226" s="84"/>
      <c r="L226" s="84"/>
      <c r="M226" s="11">
        <f t="shared" si="17"/>
        <v>0</v>
      </c>
      <c r="N226" s="11" t="e">
        <f t="shared" si="18"/>
        <v>#DIV/0!</v>
      </c>
      <c r="O226" s="11" t="e">
        <f t="shared" si="20"/>
        <v>#DIV/0!</v>
      </c>
      <c r="P226" s="11" t="e">
        <f t="shared" si="19"/>
        <v>#DIV/0!</v>
      </c>
    </row>
    <row r="227" spans="1:16" x14ac:dyDescent="0.35">
      <c r="A227" s="80">
        <v>6</v>
      </c>
      <c r="B227" s="88" t="s">
        <v>455</v>
      </c>
      <c r="C227" s="84">
        <v>693</v>
      </c>
      <c r="D227" s="84"/>
      <c r="E227" s="84"/>
      <c r="F227" s="84"/>
      <c r="G227" s="80">
        <v>6</v>
      </c>
      <c r="H227" s="89" t="s">
        <v>455</v>
      </c>
      <c r="I227" s="84">
        <v>693</v>
      </c>
      <c r="J227" s="84"/>
      <c r="K227" s="84"/>
      <c r="L227" s="84"/>
      <c r="M227" s="11">
        <f t="shared" si="17"/>
        <v>0</v>
      </c>
      <c r="N227" s="11" t="e">
        <f t="shared" si="18"/>
        <v>#DIV/0!</v>
      </c>
      <c r="O227" s="11" t="e">
        <f t="shared" si="20"/>
        <v>#DIV/0!</v>
      </c>
      <c r="P227" s="11" t="e">
        <f t="shared" si="19"/>
        <v>#DIV/0!</v>
      </c>
    </row>
    <row r="228" spans="1:16" x14ac:dyDescent="0.35">
      <c r="A228" s="80">
        <v>7</v>
      </c>
      <c r="B228" s="88" t="s">
        <v>712</v>
      </c>
      <c r="C228" s="84">
        <v>616</v>
      </c>
      <c r="D228" s="84"/>
      <c r="E228" s="84"/>
      <c r="F228" s="84"/>
      <c r="G228" s="80">
        <v>7</v>
      </c>
      <c r="H228" s="89" t="s">
        <v>712</v>
      </c>
      <c r="I228" s="84">
        <v>616</v>
      </c>
      <c r="J228" s="84"/>
      <c r="K228" s="84"/>
      <c r="L228" s="84"/>
      <c r="M228" s="11">
        <f t="shared" si="17"/>
        <v>0</v>
      </c>
      <c r="N228" s="11" t="e">
        <f t="shared" si="18"/>
        <v>#DIV/0!</v>
      </c>
      <c r="O228" s="11" t="e">
        <f t="shared" si="20"/>
        <v>#DIV/0!</v>
      </c>
      <c r="P228" s="11" t="e">
        <f t="shared" si="19"/>
        <v>#DIV/0!</v>
      </c>
    </row>
    <row r="229" spans="1:16" x14ac:dyDescent="0.35">
      <c r="A229" s="80">
        <v>8</v>
      </c>
      <c r="B229" s="88" t="s">
        <v>713</v>
      </c>
      <c r="C229" s="84">
        <v>588</v>
      </c>
      <c r="D229" s="84"/>
      <c r="E229" s="84"/>
      <c r="F229" s="84"/>
      <c r="G229" s="80">
        <v>8</v>
      </c>
      <c r="H229" s="89" t="s">
        <v>713</v>
      </c>
      <c r="I229" s="84">
        <v>588</v>
      </c>
      <c r="J229" s="84"/>
      <c r="K229" s="84"/>
      <c r="L229" s="84"/>
      <c r="M229" s="11">
        <f t="shared" si="17"/>
        <v>0</v>
      </c>
      <c r="N229" s="11" t="e">
        <f t="shared" si="18"/>
        <v>#DIV/0!</v>
      </c>
      <c r="O229" s="11" t="e">
        <f t="shared" si="20"/>
        <v>#DIV/0!</v>
      </c>
      <c r="P229" s="11" t="e">
        <f t="shared" si="19"/>
        <v>#DIV/0!</v>
      </c>
    </row>
    <row r="230" spans="1:16" x14ac:dyDescent="0.35">
      <c r="A230" s="82">
        <v>1</v>
      </c>
      <c r="B230" s="83" t="s">
        <v>714</v>
      </c>
      <c r="C230" s="90"/>
      <c r="D230" s="90"/>
      <c r="E230" s="90"/>
      <c r="F230" s="90"/>
      <c r="G230" s="82"/>
      <c r="H230" s="85" t="s">
        <v>715</v>
      </c>
      <c r="I230" s="90"/>
      <c r="J230" s="90"/>
      <c r="K230" s="90"/>
      <c r="L230" s="90"/>
      <c r="M230" s="11" t="e">
        <f t="shared" si="17"/>
        <v>#DIV/0!</v>
      </c>
      <c r="N230" s="11" t="e">
        <f t="shared" si="18"/>
        <v>#DIV/0!</v>
      </c>
      <c r="O230" s="11" t="e">
        <f t="shared" si="20"/>
        <v>#DIV/0!</v>
      </c>
      <c r="P230" s="11" t="e">
        <f t="shared" si="19"/>
        <v>#DIV/0!</v>
      </c>
    </row>
    <row r="231" spans="1:16" ht="49.5" x14ac:dyDescent="0.35">
      <c r="A231" s="22" t="s">
        <v>7</v>
      </c>
      <c r="B231" s="58" t="s">
        <v>716</v>
      </c>
      <c r="C231" s="59">
        <v>7350</v>
      </c>
      <c r="D231" s="59">
        <v>3885</v>
      </c>
      <c r="E231" s="59">
        <v>2720</v>
      </c>
      <c r="F231" s="59"/>
      <c r="G231" s="22">
        <v>9</v>
      </c>
      <c r="H231" s="94" t="s">
        <v>946</v>
      </c>
      <c r="I231" s="59">
        <v>7350</v>
      </c>
      <c r="J231" s="59">
        <v>3885</v>
      </c>
      <c r="K231" s="59">
        <v>2720</v>
      </c>
      <c r="L231" s="59"/>
      <c r="M231" s="11">
        <f t="shared" si="17"/>
        <v>0</v>
      </c>
      <c r="N231" s="11">
        <f t="shared" si="18"/>
        <v>0</v>
      </c>
      <c r="O231" s="11">
        <f t="shared" si="20"/>
        <v>0</v>
      </c>
      <c r="P231" s="11" t="e">
        <f t="shared" si="19"/>
        <v>#DIV/0!</v>
      </c>
    </row>
    <row r="232" spans="1:16" ht="82.5" x14ac:dyDescent="0.35">
      <c r="A232" s="22" t="s">
        <v>8</v>
      </c>
      <c r="B232" s="58" t="s">
        <v>717</v>
      </c>
      <c r="C232" s="59">
        <v>6160</v>
      </c>
      <c r="D232" s="59">
        <v>3696</v>
      </c>
      <c r="E232" s="59">
        <v>2464</v>
      </c>
      <c r="F232" s="59"/>
      <c r="G232" s="22">
        <v>10</v>
      </c>
      <c r="H232" s="72" t="s">
        <v>947</v>
      </c>
      <c r="I232" s="59">
        <v>6160</v>
      </c>
      <c r="J232" s="59">
        <v>3696</v>
      </c>
      <c r="K232" s="59">
        <v>2464</v>
      </c>
      <c r="L232" s="59"/>
      <c r="M232" s="11">
        <f t="shared" si="17"/>
        <v>0</v>
      </c>
      <c r="N232" s="11">
        <f t="shared" si="18"/>
        <v>0</v>
      </c>
      <c r="O232" s="11">
        <f t="shared" si="20"/>
        <v>0</v>
      </c>
      <c r="P232" s="11" t="e">
        <f t="shared" si="19"/>
        <v>#DIV/0!</v>
      </c>
    </row>
    <row r="233" spans="1:16" ht="66" x14ac:dyDescent="0.35">
      <c r="A233" s="22" t="s">
        <v>9</v>
      </c>
      <c r="B233" s="58" t="s">
        <v>718</v>
      </c>
      <c r="C233" s="59">
        <v>2310</v>
      </c>
      <c r="D233" s="59">
        <v>616</v>
      </c>
      <c r="E233" s="56">
        <v>347</v>
      </c>
      <c r="F233" s="56"/>
      <c r="G233" s="22">
        <v>11</v>
      </c>
      <c r="H233" s="72" t="s">
        <v>456</v>
      </c>
      <c r="I233" s="59">
        <v>2310</v>
      </c>
      <c r="J233" s="59">
        <v>616</v>
      </c>
      <c r="K233" s="56">
        <v>347</v>
      </c>
      <c r="L233" s="56"/>
      <c r="M233" s="11">
        <f t="shared" si="17"/>
        <v>0</v>
      </c>
      <c r="N233" s="11">
        <f t="shared" si="18"/>
        <v>0</v>
      </c>
      <c r="O233" s="11">
        <f t="shared" si="20"/>
        <v>0</v>
      </c>
      <c r="P233" s="11" t="e">
        <f t="shared" si="19"/>
        <v>#DIV/0!</v>
      </c>
    </row>
    <row r="234" spans="1:16" ht="49.5" x14ac:dyDescent="0.35">
      <c r="A234" s="22" t="s">
        <v>10</v>
      </c>
      <c r="B234" s="58" t="s">
        <v>719</v>
      </c>
      <c r="C234" s="59">
        <v>2695</v>
      </c>
      <c r="D234" s="59">
        <v>1425</v>
      </c>
      <c r="E234" s="56">
        <v>732</v>
      </c>
      <c r="F234" s="56"/>
      <c r="G234" s="22">
        <v>12</v>
      </c>
      <c r="H234" s="72" t="s">
        <v>457</v>
      </c>
      <c r="I234" s="59">
        <v>2695</v>
      </c>
      <c r="J234" s="59">
        <v>1425</v>
      </c>
      <c r="K234" s="56">
        <v>732</v>
      </c>
      <c r="L234" s="56"/>
      <c r="M234" s="11">
        <f t="shared" si="17"/>
        <v>0</v>
      </c>
      <c r="N234" s="11">
        <f t="shared" si="18"/>
        <v>0</v>
      </c>
      <c r="O234" s="11">
        <f t="shared" si="20"/>
        <v>0</v>
      </c>
      <c r="P234" s="11" t="e">
        <f t="shared" si="19"/>
        <v>#DIV/0!</v>
      </c>
    </row>
    <row r="235" spans="1:16" ht="49.5" x14ac:dyDescent="0.35">
      <c r="A235" s="22" t="s">
        <v>197</v>
      </c>
      <c r="B235" s="58" t="s">
        <v>720</v>
      </c>
      <c r="C235" s="59">
        <v>2338</v>
      </c>
      <c r="D235" s="59">
        <v>1169</v>
      </c>
      <c r="E235" s="56">
        <v>701</v>
      </c>
      <c r="F235" s="56"/>
      <c r="G235" s="22">
        <v>13</v>
      </c>
      <c r="H235" s="72" t="s">
        <v>458</v>
      </c>
      <c r="I235" s="59">
        <v>2338</v>
      </c>
      <c r="J235" s="59">
        <v>1169</v>
      </c>
      <c r="K235" s="56">
        <v>701</v>
      </c>
      <c r="L235" s="56"/>
      <c r="M235" s="11">
        <f t="shared" si="17"/>
        <v>0</v>
      </c>
      <c r="N235" s="11">
        <f t="shared" si="18"/>
        <v>0</v>
      </c>
      <c r="O235" s="11">
        <f t="shared" si="20"/>
        <v>0</v>
      </c>
      <c r="P235" s="11" t="e">
        <f t="shared" si="19"/>
        <v>#DIV/0!</v>
      </c>
    </row>
    <row r="236" spans="1:16" ht="49.5" x14ac:dyDescent="0.35">
      <c r="A236" s="22" t="s">
        <v>198</v>
      </c>
      <c r="B236" s="58" t="s">
        <v>721</v>
      </c>
      <c r="C236" s="59">
        <v>1232</v>
      </c>
      <c r="D236" s="56">
        <v>616</v>
      </c>
      <c r="E236" s="56">
        <v>370</v>
      </c>
      <c r="F236" s="56"/>
      <c r="G236" s="22">
        <v>14</v>
      </c>
      <c r="H236" s="72" t="s">
        <v>459</v>
      </c>
      <c r="I236" s="59">
        <v>1232</v>
      </c>
      <c r="J236" s="56">
        <v>616</v>
      </c>
      <c r="K236" s="56">
        <v>370</v>
      </c>
      <c r="L236" s="56"/>
      <c r="M236" s="11">
        <f t="shared" si="17"/>
        <v>0</v>
      </c>
      <c r="N236" s="11">
        <f t="shared" si="18"/>
        <v>0</v>
      </c>
      <c r="O236" s="11">
        <f t="shared" si="20"/>
        <v>0</v>
      </c>
      <c r="P236" s="11" t="e">
        <f t="shared" si="19"/>
        <v>#DIV/0!</v>
      </c>
    </row>
    <row r="237" spans="1:16" ht="33" x14ac:dyDescent="0.35">
      <c r="A237" s="22" t="s">
        <v>199</v>
      </c>
      <c r="B237" s="58" t="s">
        <v>722</v>
      </c>
      <c r="C237" s="59">
        <v>616</v>
      </c>
      <c r="D237" s="56">
        <v>424</v>
      </c>
      <c r="E237" s="56">
        <v>246</v>
      </c>
      <c r="F237" s="56"/>
      <c r="G237" s="22">
        <v>15</v>
      </c>
      <c r="H237" s="71" t="s">
        <v>460</v>
      </c>
      <c r="I237" s="59">
        <v>616</v>
      </c>
      <c r="J237" s="56">
        <v>424</v>
      </c>
      <c r="K237" s="56">
        <v>246</v>
      </c>
      <c r="L237" s="56"/>
      <c r="M237" s="11">
        <f t="shared" si="17"/>
        <v>0</v>
      </c>
      <c r="N237" s="11">
        <f t="shared" si="18"/>
        <v>0</v>
      </c>
      <c r="O237" s="11">
        <f t="shared" si="20"/>
        <v>0</v>
      </c>
      <c r="P237" s="11" t="e">
        <f t="shared" si="19"/>
        <v>#DIV/0!</v>
      </c>
    </row>
    <row r="238" spans="1:16" ht="33" x14ac:dyDescent="0.35">
      <c r="A238" s="22" t="s">
        <v>201</v>
      </c>
      <c r="B238" s="58" t="s">
        <v>461</v>
      </c>
      <c r="C238" s="59">
        <v>539</v>
      </c>
      <c r="D238" s="56">
        <v>323</v>
      </c>
      <c r="E238" s="56">
        <v>216</v>
      </c>
      <c r="F238" s="56"/>
      <c r="G238" s="22">
        <v>16</v>
      </c>
      <c r="H238" s="71" t="s">
        <v>461</v>
      </c>
      <c r="I238" s="59">
        <v>539</v>
      </c>
      <c r="J238" s="56">
        <v>323</v>
      </c>
      <c r="K238" s="56">
        <v>216</v>
      </c>
      <c r="L238" s="56"/>
      <c r="M238" s="11">
        <f t="shared" si="17"/>
        <v>0</v>
      </c>
      <c r="N238" s="11">
        <f t="shared" si="18"/>
        <v>0</v>
      </c>
      <c r="O238" s="11">
        <f t="shared" si="20"/>
        <v>0</v>
      </c>
      <c r="P238" s="11" t="e">
        <f t="shared" si="19"/>
        <v>#DIV/0!</v>
      </c>
    </row>
    <row r="239" spans="1:16" ht="49.5" x14ac:dyDescent="0.35">
      <c r="A239" s="22" t="s">
        <v>203</v>
      </c>
      <c r="B239" s="58" t="s">
        <v>723</v>
      </c>
      <c r="C239" s="56">
        <v>501</v>
      </c>
      <c r="D239" s="56">
        <v>270</v>
      </c>
      <c r="E239" s="56">
        <v>216</v>
      </c>
      <c r="F239" s="56"/>
      <c r="G239" s="22">
        <v>17</v>
      </c>
      <c r="H239" s="71" t="s">
        <v>462</v>
      </c>
      <c r="I239" s="56">
        <v>501</v>
      </c>
      <c r="J239" s="56">
        <v>270</v>
      </c>
      <c r="K239" s="56">
        <v>216</v>
      </c>
      <c r="L239" s="56"/>
      <c r="M239" s="11">
        <f t="shared" si="17"/>
        <v>0</v>
      </c>
      <c r="N239" s="11">
        <f t="shared" si="18"/>
        <v>0</v>
      </c>
      <c r="O239" s="11">
        <f t="shared" si="20"/>
        <v>0</v>
      </c>
      <c r="P239" s="11" t="e">
        <f t="shared" si="19"/>
        <v>#DIV/0!</v>
      </c>
    </row>
    <row r="240" spans="1:16" ht="33" x14ac:dyDescent="0.35">
      <c r="A240" s="22" t="s">
        <v>724</v>
      </c>
      <c r="B240" s="19" t="s">
        <v>463</v>
      </c>
      <c r="C240" s="59">
        <v>770</v>
      </c>
      <c r="D240" s="59">
        <v>493</v>
      </c>
      <c r="E240" s="59">
        <v>347</v>
      </c>
      <c r="F240" s="59"/>
      <c r="G240" s="22">
        <v>18</v>
      </c>
      <c r="H240" s="71" t="s">
        <v>463</v>
      </c>
      <c r="I240" s="59">
        <v>770</v>
      </c>
      <c r="J240" s="59">
        <v>493</v>
      </c>
      <c r="K240" s="59">
        <v>347</v>
      </c>
      <c r="L240" s="59"/>
      <c r="M240" s="11">
        <f t="shared" si="17"/>
        <v>0</v>
      </c>
      <c r="N240" s="11">
        <f t="shared" si="18"/>
        <v>0</v>
      </c>
      <c r="O240" s="11">
        <f t="shared" si="20"/>
        <v>0</v>
      </c>
      <c r="P240" s="11" t="e">
        <f t="shared" si="19"/>
        <v>#DIV/0!</v>
      </c>
    </row>
    <row r="241" spans="1:16" ht="33" x14ac:dyDescent="0.35">
      <c r="A241" s="22" t="s">
        <v>725</v>
      </c>
      <c r="B241" s="58" t="s">
        <v>726</v>
      </c>
      <c r="C241" s="59">
        <v>413</v>
      </c>
      <c r="D241" s="59">
        <v>289</v>
      </c>
      <c r="E241" s="59">
        <v>207</v>
      </c>
      <c r="F241" s="91"/>
      <c r="G241" s="22">
        <v>19</v>
      </c>
      <c r="H241" s="68" t="s">
        <v>726</v>
      </c>
      <c r="I241" s="59">
        <v>413</v>
      </c>
      <c r="J241" s="59">
        <v>289</v>
      </c>
      <c r="K241" s="59">
        <v>207</v>
      </c>
      <c r="L241" s="59"/>
      <c r="M241" s="11">
        <f t="shared" si="17"/>
        <v>0</v>
      </c>
      <c r="N241" s="11">
        <f t="shared" si="18"/>
        <v>0</v>
      </c>
      <c r="O241" s="11">
        <f t="shared" si="20"/>
        <v>0</v>
      </c>
      <c r="P241" s="11" t="e">
        <f t="shared" si="19"/>
        <v>#DIV/0!</v>
      </c>
    </row>
    <row r="242" spans="1:16" ht="33" x14ac:dyDescent="0.35">
      <c r="A242" s="22"/>
      <c r="B242" s="58" t="s">
        <v>727</v>
      </c>
      <c r="C242" s="59">
        <v>358</v>
      </c>
      <c r="D242" s="59">
        <v>240</v>
      </c>
      <c r="E242" s="59">
        <v>179</v>
      </c>
      <c r="F242" s="92"/>
      <c r="G242" s="22">
        <v>20</v>
      </c>
      <c r="H242" s="71" t="s">
        <v>727</v>
      </c>
      <c r="I242" s="59">
        <v>358</v>
      </c>
      <c r="J242" s="59">
        <v>240</v>
      </c>
      <c r="K242" s="59">
        <v>179</v>
      </c>
      <c r="L242" s="59"/>
      <c r="M242" s="11">
        <f t="shared" si="17"/>
        <v>0</v>
      </c>
      <c r="N242" s="11">
        <f t="shared" si="18"/>
        <v>0</v>
      </c>
      <c r="O242" s="11">
        <f t="shared" si="20"/>
        <v>0</v>
      </c>
      <c r="P242" s="11" t="e">
        <f t="shared" si="19"/>
        <v>#DIV/0!</v>
      </c>
    </row>
    <row r="243" spans="1:16" ht="33" x14ac:dyDescent="0.35">
      <c r="A243" s="22"/>
      <c r="B243" s="58" t="s">
        <v>728</v>
      </c>
      <c r="C243" s="59">
        <v>280</v>
      </c>
      <c r="D243" s="59">
        <v>179</v>
      </c>
      <c r="E243" s="59">
        <v>126</v>
      </c>
      <c r="F243" s="93"/>
      <c r="G243" s="22">
        <v>21</v>
      </c>
      <c r="H243" s="71" t="s">
        <v>728</v>
      </c>
      <c r="I243" s="59">
        <v>280</v>
      </c>
      <c r="J243" s="59">
        <v>179</v>
      </c>
      <c r="K243" s="59">
        <v>126</v>
      </c>
      <c r="L243" s="59"/>
      <c r="M243" s="11">
        <f t="shared" si="17"/>
        <v>0</v>
      </c>
      <c r="N243" s="11">
        <f t="shared" si="18"/>
        <v>0</v>
      </c>
      <c r="O243" s="11">
        <f t="shared" si="20"/>
        <v>0</v>
      </c>
      <c r="P243" s="11" t="e">
        <f t="shared" si="19"/>
        <v>#DIV/0!</v>
      </c>
    </row>
    <row r="244" spans="1:16" x14ac:dyDescent="0.35">
      <c r="A244" s="22" t="s">
        <v>729</v>
      </c>
      <c r="B244" s="58" t="s">
        <v>464</v>
      </c>
      <c r="C244" s="59">
        <v>92</v>
      </c>
      <c r="D244" s="59">
        <v>77</v>
      </c>
      <c r="E244" s="59">
        <v>69</v>
      </c>
      <c r="F244" s="59"/>
      <c r="G244" s="22">
        <v>22</v>
      </c>
      <c r="H244" s="71" t="s">
        <v>464</v>
      </c>
      <c r="I244" s="59">
        <v>92</v>
      </c>
      <c r="J244" s="59">
        <v>77</v>
      </c>
      <c r="K244" s="59">
        <v>69</v>
      </c>
      <c r="L244" s="59"/>
      <c r="M244" s="11">
        <f t="shared" si="17"/>
        <v>0</v>
      </c>
      <c r="N244" s="11">
        <f t="shared" si="18"/>
        <v>0</v>
      </c>
      <c r="O244" s="11">
        <f t="shared" si="20"/>
        <v>0</v>
      </c>
      <c r="P244" s="11" t="e">
        <f t="shared" si="19"/>
        <v>#DIV/0!</v>
      </c>
    </row>
    <row r="245" spans="1:16" ht="49.5" x14ac:dyDescent="0.35">
      <c r="A245" s="22" t="s">
        <v>730</v>
      </c>
      <c r="B245" s="58" t="s">
        <v>731</v>
      </c>
      <c r="C245" s="59">
        <v>1876</v>
      </c>
      <c r="D245" s="59">
        <v>940</v>
      </c>
      <c r="E245" s="59">
        <v>564</v>
      </c>
      <c r="F245" s="59"/>
      <c r="G245" s="22">
        <v>23</v>
      </c>
      <c r="H245" s="71" t="s">
        <v>465</v>
      </c>
      <c r="I245" s="59">
        <v>1876</v>
      </c>
      <c r="J245" s="59">
        <v>940</v>
      </c>
      <c r="K245" s="59">
        <v>564</v>
      </c>
      <c r="L245" s="59"/>
      <c r="M245" s="11">
        <f t="shared" si="17"/>
        <v>0</v>
      </c>
      <c r="N245" s="11">
        <f t="shared" si="18"/>
        <v>0</v>
      </c>
      <c r="O245" s="11">
        <f t="shared" si="20"/>
        <v>0</v>
      </c>
      <c r="P245" s="11" t="e">
        <f t="shared" si="19"/>
        <v>#DIV/0!</v>
      </c>
    </row>
    <row r="246" spans="1:16" x14ac:dyDescent="0.35">
      <c r="A246" s="22" t="s">
        <v>732</v>
      </c>
      <c r="B246" s="57" t="s">
        <v>466</v>
      </c>
      <c r="C246" s="59"/>
      <c r="D246" s="59"/>
      <c r="E246" s="59"/>
      <c r="F246" s="59"/>
      <c r="G246" s="22">
        <v>24</v>
      </c>
      <c r="H246" s="72" t="s">
        <v>466</v>
      </c>
      <c r="I246" s="59"/>
      <c r="J246" s="59"/>
      <c r="K246" s="59"/>
      <c r="L246" s="59"/>
      <c r="M246" s="11" t="e">
        <f t="shared" si="17"/>
        <v>#DIV/0!</v>
      </c>
      <c r="N246" s="11" t="e">
        <f t="shared" si="18"/>
        <v>#DIV/0!</v>
      </c>
      <c r="O246" s="11" t="e">
        <f t="shared" si="20"/>
        <v>#DIV/0!</v>
      </c>
      <c r="P246" s="11" t="e">
        <f t="shared" si="19"/>
        <v>#DIV/0!</v>
      </c>
    </row>
    <row r="247" spans="1:16" x14ac:dyDescent="0.35">
      <c r="A247" s="22" t="s">
        <v>733</v>
      </c>
      <c r="B247" s="58" t="s">
        <v>467</v>
      </c>
      <c r="C247" s="59">
        <v>5026</v>
      </c>
      <c r="D247" s="59"/>
      <c r="E247" s="59"/>
      <c r="F247" s="59"/>
      <c r="G247" s="22" t="s">
        <v>948</v>
      </c>
      <c r="H247" s="71" t="s">
        <v>467</v>
      </c>
      <c r="I247" s="59">
        <v>5026</v>
      </c>
      <c r="J247" s="59"/>
      <c r="K247" s="59"/>
      <c r="L247" s="59"/>
      <c r="M247" s="11">
        <f t="shared" si="17"/>
        <v>0</v>
      </c>
      <c r="N247" s="11" t="e">
        <f t="shared" si="18"/>
        <v>#DIV/0!</v>
      </c>
      <c r="O247" s="11" t="e">
        <f t="shared" si="20"/>
        <v>#DIV/0!</v>
      </c>
      <c r="P247" s="11" t="e">
        <f t="shared" si="19"/>
        <v>#DIV/0!</v>
      </c>
    </row>
    <row r="248" spans="1:16" x14ac:dyDescent="0.35">
      <c r="A248" s="22" t="s">
        <v>734</v>
      </c>
      <c r="B248" s="58" t="s">
        <v>468</v>
      </c>
      <c r="C248" s="59">
        <v>4356</v>
      </c>
      <c r="D248" s="59"/>
      <c r="E248" s="59"/>
      <c r="F248" s="59"/>
      <c r="G248" s="22" t="s">
        <v>949</v>
      </c>
      <c r="H248" s="71" t="s">
        <v>468</v>
      </c>
      <c r="I248" s="59">
        <v>4356</v>
      </c>
      <c r="J248" s="59"/>
      <c r="K248" s="59"/>
      <c r="L248" s="59"/>
      <c r="M248" s="11">
        <f t="shared" si="17"/>
        <v>0</v>
      </c>
      <c r="N248" s="11" t="e">
        <f t="shared" si="18"/>
        <v>#DIV/0!</v>
      </c>
      <c r="O248" s="11" t="e">
        <f t="shared" si="20"/>
        <v>#DIV/0!</v>
      </c>
      <c r="P248" s="11" t="e">
        <f t="shared" si="19"/>
        <v>#DIV/0!</v>
      </c>
    </row>
    <row r="249" spans="1:16" x14ac:dyDescent="0.35">
      <c r="A249" s="22" t="s">
        <v>735</v>
      </c>
      <c r="B249" s="58" t="s">
        <v>469</v>
      </c>
      <c r="C249" s="59">
        <v>4044</v>
      </c>
      <c r="D249" s="59"/>
      <c r="E249" s="59"/>
      <c r="F249" s="59"/>
      <c r="G249" s="22" t="s">
        <v>950</v>
      </c>
      <c r="H249" s="71" t="s">
        <v>469</v>
      </c>
      <c r="I249" s="59">
        <v>4044</v>
      </c>
      <c r="J249" s="59"/>
      <c r="K249" s="59"/>
      <c r="L249" s="59"/>
      <c r="M249" s="11">
        <f t="shared" si="17"/>
        <v>0</v>
      </c>
      <c r="N249" s="11" t="e">
        <f t="shared" si="18"/>
        <v>#DIV/0!</v>
      </c>
      <c r="O249" s="11" t="e">
        <f t="shared" si="20"/>
        <v>#DIV/0!</v>
      </c>
      <c r="P249" s="11" t="e">
        <f t="shared" si="19"/>
        <v>#DIV/0!</v>
      </c>
    </row>
    <row r="250" spans="1:16" x14ac:dyDescent="0.35">
      <c r="A250" s="22" t="s">
        <v>736</v>
      </c>
      <c r="B250" s="58" t="s">
        <v>470</v>
      </c>
      <c r="C250" s="59">
        <v>3638</v>
      </c>
      <c r="D250" s="59"/>
      <c r="E250" s="59"/>
      <c r="F250" s="59"/>
      <c r="G250" s="22" t="s">
        <v>951</v>
      </c>
      <c r="H250" s="71" t="s">
        <v>470</v>
      </c>
      <c r="I250" s="59">
        <v>3638</v>
      </c>
      <c r="J250" s="59"/>
      <c r="K250" s="59"/>
      <c r="L250" s="59"/>
      <c r="M250" s="11">
        <f t="shared" si="17"/>
        <v>0</v>
      </c>
      <c r="N250" s="11" t="e">
        <f t="shared" si="18"/>
        <v>#DIV/0!</v>
      </c>
      <c r="O250" s="11" t="e">
        <f t="shared" si="20"/>
        <v>#DIV/0!</v>
      </c>
      <c r="P250" s="11" t="e">
        <f t="shared" si="19"/>
        <v>#DIV/0!</v>
      </c>
    </row>
    <row r="251" spans="1:16" x14ac:dyDescent="0.35">
      <c r="A251" s="22" t="s">
        <v>737</v>
      </c>
      <c r="B251" s="58" t="s">
        <v>471</v>
      </c>
      <c r="C251" s="59">
        <v>2863</v>
      </c>
      <c r="D251" s="59"/>
      <c r="E251" s="59"/>
      <c r="F251" s="59"/>
      <c r="G251" s="22" t="s">
        <v>952</v>
      </c>
      <c r="H251" s="71" t="s">
        <v>471</v>
      </c>
      <c r="I251" s="59">
        <v>2863</v>
      </c>
      <c r="J251" s="59"/>
      <c r="K251" s="59"/>
      <c r="L251" s="59"/>
      <c r="M251" s="11">
        <f t="shared" si="17"/>
        <v>0</v>
      </c>
      <c r="N251" s="11" t="e">
        <f t="shared" si="18"/>
        <v>#DIV/0!</v>
      </c>
      <c r="O251" s="11" t="e">
        <f t="shared" si="20"/>
        <v>#DIV/0!</v>
      </c>
      <c r="P251" s="11" t="e">
        <f t="shared" si="19"/>
        <v>#DIV/0!</v>
      </c>
    </row>
    <row r="252" spans="1:16" x14ac:dyDescent="0.35">
      <c r="A252" s="22" t="s">
        <v>738</v>
      </c>
      <c r="B252" s="58" t="s">
        <v>472</v>
      </c>
      <c r="C252" s="59">
        <v>2632</v>
      </c>
      <c r="D252" s="59"/>
      <c r="E252" s="59"/>
      <c r="F252" s="59"/>
      <c r="G252" s="22" t="s">
        <v>953</v>
      </c>
      <c r="H252" s="71" t="s">
        <v>472</v>
      </c>
      <c r="I252" s="59">
        <v>2632</v>
      </c>
      <c r="J252" s="59"/>
      <c r="K252" s="59"/>
      <c r="L252" s="59"/>
      <c r="M252" s="11">
        <f t="shared" si="17"/>
        <v>0</v>
      </c>
      <c r="N252" s="11" t="e">
        <f t="shared" si="18"/>
        <v>#DIV/0!</v>
      </c>
      <c r="O252" s="11" t="e">
        <f t="shared" si="20"/>
        <v>#DIV/0!</v>
      </c>
      <c r="P252" s="11" t="e">
        <f t="shared" si="19"/>
        <v>#DIV/0!</v>
      </c>
    </row>
    <row r="253" spans="1:16" ht="33" x14ac:dyDescent="0.35">
      <c r="A253" s="22" t="s">
        <v>739</v>
      </c>
      <c r="B253" s="58" t="s">
        <v>473</v>
      </c>
      <c r="C253" s="59">
        <v>2506</v>
      </c>
      <c r="D253" s="59"/>
      <c r="E253" s="59"/>
      <c r="F253" s="59"/>
      <c r="G253" s="22" t="s">
        <v>954</v>
      </c>
      <c r="H253" s="71" t="s">
        <v>955</v>
      </c>
      <c r="I253" s="59">
        <v>2506</v>
      </c>
      <c r="J253" s="59"/>
      <c r="K253" s="59"/>
      <c r="L253" s="59"/>
      <c r="M253" s="11">
        <f t="shared" si="17"/>
        <v>0</v>
      </c>
      <c r="N253" s="11" t="e">
        <f t="shared" si="18"/>
        <v>#DIV/0!</v>
      </c>
      <c r="O253" s="11" t="e">
        <f t="shared" si="20"/>
        <v>#DIV/0!</v>
      </c>
      <c r="P253" s="11" t="e">
        <f t="shared" si="19"/>
        <v>#DIV/0!</v>
      </c>
    </row>
    <row r="254" spans="1:16" x14ac:dyDescent="0.35">
      <c r="A254" s="22" t="s">
        <v>740</v>
      </c>
      <c r="B254" s="58" t="s">
        <v>474</v>
      </c>
      <c r="C254" s="59">
        <v>2436</v>
      </c>
      <c r="D254" s="59"/>
      <c r="E254" s="59"/>
      <c r="F254" s="59"/>
      <c r="G254" s="22" t="s">
        <v>956</v>
      </c>
      <c r="H254" s="71" t="s">
        <v>474</v>
      </c>
      <c r="I254" s="59">
        <v>2436</v>
      </c>
      <c r="J254" s="59"/>
      <c r="K254" s="59"/>
      <c r="L254" s="59"/>
      <c r="M254" s="11">
        <f t="shared" si="17"/>
        <v>0</v>
      </c>
      <c r="N254" s="11" t="e">
        <f t="shared" si="18"/>
        <v>#DIV/0!</v>
      </c>
      <c r="O254" s="11" t="e">
        <f t="shared" si="20"/>
        <v>#DIV/0!</v>
      </c>
      <c r="P254" s="11" t="e">
        <f t="shared" si="19"/>
        <v>#DIV/0!</v>
      </c>
    </row>
    <row r="255" spans="1:16" ht="33" x14ac:dyDescent="0.35">
      <c r="A255" s="22" t="s">
        <v>741</v>
      </c>
      <c r="B255" s="58" t="s">
        <v>742</v>
      </c>
      <c r="C255" s="59">
        <v>2341</v>
      </c>
      <c r="D255" s="59"/>
      <c r="E255" s="59"/>
      <c r="F255" s="59"/>
      <c r="G255" s="22" t="s">
        <v>957</v>
      </c>
      <c r="H255" s="71" t="s">
        <v>742</v>
      </c>
      <c r="I255" s="59">
        <v>2341</v>
      </c>
      <c r="J255" s="59"/>
      <c r="K255" s="59"/>
      <c r="L255" s="59"/>
      <c r="M255" s="11">
        <f t="shared" si="17"/>
        <v>0</v>
      </c>
      <c r="N255" s="11" t="e">
        <f t="shared" si="18"/>
        <v>#DIV/0!</v>
      </c>
      <c r="O255" s="11" t="e">
        <f t="shared" si="20"/>
        <v>#DIV/0!</v>
      </c>
      <c r="P255" s="11" t="e">
        <f t="shared" si="19"/>
        <v>#DIV/0!</v>
      </c>
    </row>
  </sheetData>
  <autoFilter ref="A8:WUL255" xr:uid="{00000000-0009-0000-0000-000003000000}"/>
  <mergeCells count="2">
    <mergeCell ref="M5:P5"/>
    <mergeCell ref="M8:O8"/>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A1:P181"/>
  <sheetViews>
    <sheetView zoomScale="55" zoomScaleNormal="55" zoomScalePageLayoutView="85" workbookViewId="0">
      <pane ySplit="6" topLeftCell="A175" activePane="bottomLeft" state="frozen"/>
      <selection activeCell="G11" sqref="G11"/>
      <selection pane="bottomLeft" activeCell="W180" sqref="W180"/>
    </sheetView>
  </sheetViews>
  <sheetFormatPr defaultColWidth="10" defaultRowHeight="18" x14ac:dyDescent="0.35"/>
  <cols>
    <col min="1" max="1" width="9.36328125" style="2" customWidth="1"/>
    <col min="2" max="2" width="47" style="2" customWidth="1"/>
    <col min="3" max="6" width="10.54296875" style="13" customWidth="1"/>
    <col min="7" max="7" width="7.54296875" style="13" bestFit="1" customWidth="1"/>
    <col min="8" max="8" width="58.6328125" style="14" customWidth="1"/>
    <col min="9" max="9" width="12" style="15" customWidth="1"/>
    <col min="10" max="12" width="12" style="13" customWidth="1"/>
    <col min="13" max="16" width="12.54296875" style="23" hidden="1" customWidth="1"/>
    <col min="17" max="41" width="10" style="2" customWidth="1"/>
    <col min="42" max="216" width="10" style="2"/>
    <col min="217" max="217" width="8.08984375" style="2" customWidth="1"/>
    <col min="218" max="218" width="51.54296875" style="2" customWidth="1"/>
    <col min="219" max="221" width="10.54296875" style="2" customWidth="1"/>
    <col min="222" max="222" width="9.453125" style="2" customWidth="1"/>
    <col min="223" max="223" width="8.08984375" style="2" customWidth="1"/>
    <col min="224" max="224" width="51.36328125" style="2" customWidth="1"/>
    <col min="225" max="225" width="11.6328125" style="2" customWidth="1"/>
    <col min="226" max="226" width="10.453125" style="2" customWidth="1"/>
    <col min="227" max="227" width="10.54296875" style="2" customWidth="1"/>
    <col min="228" max="228" width="9.54296875" style="2" customWidth="1"/>
    <col min="229" max="229" width="37.08984375" style="2" customWidth="1"/>
    <col min="230" max="230" width="10" style="2" customWidth="1"/>
    <col min="231" max="233" width="8.6328125" style="2" customWidth="1"/>
    <col min="234" max="234" width="28" style="2" customWidth="1"/>
    <col min="235" max="472" width="10" style="2"/>
    <col min="473" max="473" width="8.08984375" style="2" customWidth="1"/>
    <col min="474" max="474" width="51.54296875" style="2" customWidth="1"/>
    <col min="475" max="477" width="10.54296875" style="2" customWidth="1"/>
    <col min="478" max="478" width="9.453125" style="2" customWidth="1"/>
    <col min="479" max="479" width="8.08984375" style="2" customWidth="1"/>
    <col min="480" max="480" width="51.36328125" style="2" customWidth="1"/>
    <col min="481" max="481" width="11.6328125" style="2" customWidth="1"/>
    <col min="482" max="482" width="10.453125" style="2" customWidth="1"/>
    <col min="483" max="483" width="10.54296875" style="2" customWidth="1"/>
    <col min="484" max="484" width="9.54296875" style="2" customWidth="1"/>
    <col min="485" max="485" width="37.08984375" style="2" customWidth="1"/>
    <col min="486" max="486" width="10" style="2" customWidth="1"/>
    <col min="487" max="489" width="8.6328125" style="2" customWidth="1"/>
    <col min="490" max="490" width="28" style="2" customWidth="1"/>
    <col min="491" max="728" width="10" style="2"/>
    <col min="729" max="729" width="8.08984375" style="2" customWidth="1"/>
    <col min="730" max="730" width="51.54296875" style="2" customWidth="1"/>
    <col min="731" max="733" width="10.54296875" style="2" customWidth="1"/>
    <col min="734" max="734" width="9.453125" style="2" customWidth="1"/>
    <col min="735" max="735" width="8.08984375" style="2" customWidth="1"/>
    <col min="736" max="736" width="51.36328125" style="2" customWidth="1"/>
    <col min="737" max="737" width="11.6328125" style="2" customWidth="1"/>
    <col min="738" max="738" width="10.453125" style="2" customWidth="1"/>
    <col min="739" max="739" width="10.54296875" style="2" customWidth="1"/>
    <col min="740" max="740" width="9.54296875" style="2" customWidth="1"/>
    <col min="741" max="741" width="37.08984375" style="2" customWidth="1"/>
    <col min="742" max="742" width="10" style="2" customWidth="1"/>
    <col min="743" max="745" width="8.6328125" style="2" customWidth="1"/>
    <col min="746" max="746" width="28" style="2" customWidth="1"/>
    <col min="747" max="984" width="10" style="2"/>
    <col min="985" max="985" width="8.08984375" style="2" customWidth="1"/>
    <col min="986" max="986" width="51.54296875" style="2" customWidth="1"/>
    <col min="987" max="989" width="10.54296875" style="2" customWidth="1"/>
    <col min="990" max="990" width="9.453125" style="2" customWidth="1"/>
    <col min="991" max="991" width="8.08984375" style="2" customWidth="1"/>
    <col min="992" max="992" width="51.36328125" style="2" customWidth="1"/>
    <col min="993" max="993" width="11.6328125" style="2" customWidth="1"/>
    <col min="994" max="994" width="10.453125" style="2" customWidth="1"/>
    <col min="995" max="995" width="10.54296875" style="2" customWidth="1"/>
    <col min="996" max="996" width="9.54296875" style="2" customWidth="1"/>
    <col min="997" max="997" width="37.08984375" style="2" customWidth="1"/>
    <col min="998" max="998" width="10" style="2" customWidth="1"/>
    <col min="999" max="1001" width="8.6328125" style="2" customWidth="1"/>
    <col min="1002" max="1002" width="28" style="2" customWidth="1"/>
    <col min="1003" max="1240" width="10" style="2"/>
    <col min="1241" max="1241" width="8.08984375" style="2" customWidth="1"/>
    <col min="1242" max="1242" width="51.54296875" style="2" customWidth="1"/>
    <col min="1243" max="1245" width="10.54296875" style="2" customWidth="1"/>
    <col min="1246" max="1246" width="9.453125" style="2" customWidth="1"/>
    <col min="1247" max="1247" width="8.08984375" style="2" customWidth="1"/>
    <col min="1248" max="1248" width="51.36328125" style="2" customWidth="1"/>
    <col min="1249" max="1249" width="11.6328125" style="2" customWidth="1"/>
    <col min="1250" max="1250" width="10.453125" style="2" customWidth="1"/>
    <col min="1251" max="1251" width="10.54296875" style="2" customWidth="1"/>
    <col min="1252" max="1252" width="9.54296875" style="2" customWidth="1"/>
    <col min="1253" max="1253" width="37.08984375" style="2" customWidth="1"/>
    <col min="1254" max="1254" width="10" style="2" customWidth="1"/>
    <col min="1255" max="1257" width="8.6328125" style="2" customWidth="1"/>
    <col min="1258" max="1258" width="28" style="2" customWidth="1"/>
    <col min="1259" max="1496" width="10" style="2"/>
    <col min="1497" max="1497" width="8.08984375" style="2" customWidth="1"/>
    <col min="1498" max="1498" width="51.54296875" style="2" customWidth="1"/>
    <col min="1499" max="1501" width="10.54296875" style="2" customWidth="1"/>
    <col min="1502" max="1502" width="9.453125" style="2" customWidth="1"/>
    <col min="1503" max="1503" width="8.08984375" style="2" customWidth="1"/>
    <col min="1504" max="1504" width="51.36328125" style="2" customWidth="1"/>
    <col min="1505" max="1505" width="11.6328125" style="2" customWidth="1"/>
    <col min="1506" max="1506" width="10.453125" style="2" customWidth="1"/>
    <col min="1507" max="1507" width="10.54296875" style="2" customWidth="1"/>
    <col min="1508" max="1508" width="9.54296875" style="2" customWidth="1"/>
    <col min="1509" max="1509" width="37.08984375" style="2" customWidth="1"/>
    <col min="1510" max="1510" width="10" style="2" customWidth="1"/>
    <col min="1511" max="1513" width="8.6328125" style="2" customWidth="1"/>
    <col min="1514" max="1514" width="28" style="2" customWidth="1"/>
    <col min="1515" max="1752" width="10" style="2"/>
    <col min="1753" max="1753" width="8.08984375" style="2" customWidth="1"/>
    <col min="1754" max="1754" width="51.54296875" style="2" customWidth="1"/>
    <col min="1755" max="1757" width="10.54296875" style="2" customWidth="1"/>
    <col min="1758" max="1758" width="9.453125" style="2" customWidth="1"/>
    <col min="1759" max="1759" width="8.08984375" style="2" customWidth="1"/>
    <col min="1760" max="1760" width="51.36328125" style="2" customWidth="1"/>
    <col min="1761" max="1761" width="11.6328125" style="2" customWidth="1"/>
    <col min="1762" max="1762" width="10.453125" style="2" customWidth="1"/>
    <col min="1763" max="1763" width="10.54296875" style="2" customWidth="1"/>
    <col min="1764" max="1764" width="9.54296875" style="2" customWidth="1"/>
    <col min="1765" max="1765" width="37.08984375" style="2" customWidth="1"/>
    <col min="1766" max="1766" width="10" style="2" customWidth="1"/>
    <col min="1767" max="1769" width="8.6328125" style="2" customWidth="1"/>
    <col min="1770" max="1770" width="28" style="2" customWidth="1"/>
    <col min="1771" max="2008" width="10" style="2"/>
    <col min="2009" max="2009" width="8.08984375" style="2" customWidth="1"/>
    <col min="2010" max="2010" width="51.54296875" style="2" customWidth="1"/>
    <col min="2011" max="2013" width="10.54296875" style="2" customWidth="1"/>
    <col min="2014" max="2014" width="9.453125" style="2" customWidth="1"/>
    <col min="2015" max="2015" width="8.08984375" style="2" customWidth="1"/>
    <col min="2016" max="2016" width="51.36328125" style="2" customWidth="1"/>
    <col min="2017" max="2017" width="11.6328125" style="2" customWidth="1"/>
    <col min="2018" max="2018" width="10.453125" style="2" customWidth="1"/>
    <col min="2019" max="2019" width="10.54296875" style="2" customWidth="1"/>
    <col min="2020" max="2020" width="9.54296875" style="2" customWidth="1"/>
    <col min="2021" max="2021" width="37.08984375" style="2" customWidth="1"/>
    <col min="2022" max="2022" width="10" style="2" customWidth="1"/>
    <col min="2023" max="2025" width="8.6328125" style="2" customWidth="1"/>
    <col min="2026" max="2026" width="28" style="2" customWidth="1"/>
    <col min="2027" max="2264" width="10" style="2"/>
    <col min="2265" max="2265" width="8.08984375" style="2" customWidth="1"/>
    <col min="2266" max="2266" width="51.54296875" style="2" customWidth="1"/>
    <col min="2267" max="2269" width="10.54296875" style="2" customWidth="1"/>
    <col min="2270" max="2270" width="9.453125" style="2" customWidth="1"/>
    <col min="2271" max="2271" width="8.08984375" style="2" customWidth="1"/>
    <col min="2272" max="2272" width="51.36328125" style="2" customWidth="1"/>
    <col min="2273" max="2273" width="11.6328125" style="2" customWidth="1"/>
    <col min="2274" max="2274" width="10.453125" style="2" customWidth="1"/>
    <col min="2275" max="2275" width="10.54296875" style="2" customWidth="1"/>
    <col min="2276" max="2276" width="9.54296875" style="2" customWidth="1"/>
    <col min="2277" max="2277" width="37.08984375" style="2" customWidth="1"/>
    <col min="2278" max="2278" width="10" style="2" customWidth="1"/>
    <col min="2279" max="2281" width="8.6328125" style="2" customWidth="1"/>
    <col min="2282" max="2282" width="28" style="2" customWidth="1"/>
    <col min="2283" max="2520" width="10" style="2"/>
    <col min="2521" max="2521" width="8.08984375" style="2" customWidth="1"/>
    <col min="2522" max="2522" width="51.54296875" style="2" customWidth="1"/>
    <col min="2523" max="2525" width="10.54296875" style="2" customWidth="1"/>
    <col min="2526" max="2526" width="9.453125" style="2" customWidth="1"/>
    <col min="2527" max="2527" width="8.08984375" style="2" customWidth="1"/>
    <col min="2528" max="2528" width="51.36328125" style="2" customWidth="1"/>
    <col min="2529" max="2529" width="11.6328125" style="2" customWidth="1"/>
    <col min="2530" max="2530" width="10.453125" style="2" customWidth="1"/>
    <col min="2531" max="2531" width="10.54296875" style="2" customWidth="1"/>
    <col min="2532" max="2532" width="9.54296875" style="2" customWidth="1"/>
    <col min="2533" max="2533" width="37.08984375" style="2" customWidth="1"/>
    <col min="2534" max="2534" width="10" style="2" customWidth="1"/>
    <col min="2535" max="2537" width="8.6328125" style="2" customWidth="1"/>
    <col min="2538" max="2538" width="28" style="2" customWidth="1"/>
    <col min="2539" max="2776" width="10" style="2"/>
    <col min="2777" max="2777" width="8.08984375" style="2" customWidth="1"/>
    <col min="2778" max="2778" width="51.54296875" style="2" customWidth="1"/>
    <col min="2779" max="2781" width="10.54296875" style="2" customWidth="1"/>
    <col min="2782" max="2782" width="9.453125" style="2" customWidth="1"/>
    <col min="2783" max="2783" width="8.08984375" style="2" customWidth="1"/>
    <col min="2784" max="2784" width="51.36328125" style="2" customWidth="1"/>
    <col min="2785" max="2785" width="11.6328125" style="2" customWidth="1"/>
    <col min="2786" max="2786" width="10.453125" style="2" customWidth="1"/>
    <col min="2787" max="2787" width="10.54296875" style="2" customWidth="1"/>
    <col min="2788" max="2788" width="9.54296875" style="2" customWidth="1"/>
    <col min="2789" max="2789" width="37.08984375" style="2" customWidth="1"/>
    <col min="2790" max="2790" width="10" style="2" customWidth="1"/>
    <col min="2791" max="2793" width="8.6328125" style="2" customWidth="1"/>
    <col min="2794" max="2794" width="28" style="2" customWidth="1"/>
    <col min="2795" max="3032" width="10" style="2"/>
    <col min="3033" max="3033" width="8.08984375" style="2" customWidth="1"/>
    <col min="3034" max="3034" width="51.54296875" style="2" customWidth="1"/>
    <col min="3035" max="3037" width="10.54296875" style="2" customWidth="1"/>
    <col min="3038" max="3038" width="9.453125" style="2" customWidth="1"/>
    <col min="3039" max="3039" width="8.08984375" style="2" customWidth="1"/>
    <col min="3040" max="3040" width="51.36328125" style="2" customWidth="1"/>
    <col min="3041" max="3041" width="11.6328125" style="2" customWidth="1"/>
    <col min="3042" max="3042" width="10.453125" style="2" customWidth="1"/>
    <col min="3043" max="3043" width="10.54296875" style="2" customWidth="1"/>
    <col min="3044" max="3044" width="9.54296875" style="2" customWidth="1"/>
    <col min="3045" max="3045" width="37.08984375" style="2" customWidth="1"/>
    <col min="3046" max="3046" width="10" style="2" customWidth="1"/>
    <col min="3047" max="3049" width="8.6328125" style="2" customWidth="1"/>
    <col min="3050" max="3050" width="28" style="2" customWidth="1"/>
    <col min="3051" max="3288" width="10" style="2"/>
    <col min="3289" max="3289" width="8.08984375" style="2" customWidth="1"/>
    <col min="3290" max="3290" width="51.54296875" style="2" customWidth="1"/>
    <col min="3291" max="3293" width="10.54296875" style="2" customWidth="1"/>
    <col min="3294" max="3294" width="9.453125" style="2" customWidth="1"/>
    <col min="3295" max="3295" width="8.08984375" style="2" customWidth="1"/>
    <col min="3296" max="3296" width="51.36328125" style="2" customWidth="1"/>
    <col min="3297" max="3297" width="11.6328125" style="2" customWidth="1"/>
    <col min="3298" max="3298" width="10.453125" style="2" customWidth="1"/>
    <col min="3299" max="3299" width="10.54296875" style="2" customWidth="1"/>
    <col min="3300" max="3300" width="9.54296875" style="2" customWidth="1"/>
    <col min="3301" max="3301" width="37.08984375" style="2" customWidth="1"/>
    <col min="3302" max="3302" width="10" style="2" customWidth="1"/>
    <col min="3303" max="3305" width="8.6328125" style="2" customWidth="1"/>
    <col min="3306" max="3306" width="28" style="2" customWidth="1"/>
    <col min="3307" max="3544" width="10" style="2"/>
    <col min="3545" max="3545" width="8.08984375" style="2" customWidth="1"/>
    <col min="3546" max="3546" width="51.54296875" style="2" customWidth="1"/>
    <col min="3547" max="3549" width="10.54296875" style="2" customWidth="1"/>
    <col min="3550" max="3550" width="9.453125" style="2" customWidth="1"/>
    <col min="3551" max="3551" width="8.08984375" style="2" customWidth="1"/>
    <col min="3552" max="3552" width="51.36328125" style="2" customWidth="1"/>
    <col min="3553" max="3553" width="11.6328125" style="2" customWidth="1"/>
    <col min="3554" max="3554" width="10.453125" style="2" customWidth="1"/>
    <col min="3555" max="3555" width="10.54296875" style="2" customWidth="1"/>
    <col min="3556" max="3556" width="9.54296875" style="2" customWidth="1"/>
    <col min="3557" max="3557" width="37.08984375" style="2" customWidth="1"/>
    <col min="3558" max="3558" width="10" style="2" customWidth="1"/>
    <col min="3559" max="3561" width="8.6328125" style="2" customWidth="1"/>
    <col min="3562" max="3562" width="28" style="2" customWidth="1"/>
    <col min="3563" max="3800" width="10" style="2"/>
    <col min="3801" max="3801" width="8.08984375" style="2" customWidth="1"/>
    <col min="3802" max="3802" width="51.54296875" style="2" customWidth="1"/>
    <col min="3803" max="3805" width="10.54296875" style="2" customWidth="1"/>
    <col min="3806" max="3806" width="9.453125" style="2" customWidth="1"/>
    <col min="3807" max="3807" width="8.08984375" style="2" customWidth="1"/>
    <col min="3808" max="3808" width="51.36328125" style="2" customWidth="1"/>
    <col min="3809" max="3809" width="11.6328125" style="2" customWidth="1"/>
    <col min="3810" max="3810" width="10.453125" style="2" customWidth="1"/>
    <col min="3811" max="3811" width="10.54296875" style="2" customWidth="1"/>
    <col min="3812" max="3812" width="9.54296875" style="2" customWidth="1"/>
    <col min="3813" max="3813" width="37.08984375" style="2" customWidth="1"/>
    <col min="3814" max="3814" width="10" style="2" customWidth="1"/>
    <col min="3815" max="3817" width="8.6328125" style="2" customWidth="1"/>
    <col min="3818" max="3818" width="28" style="2" customWidth="1"/>
    <col min="3819" max="4056" width="10" style="2"/>
    <col min="4057" max="4057" width="8.08984375" style="2" customWidth="1"/>
    <col min="4058" max="4058" width="51.54296875" style="2" customWidth="1"/>
    <col min="4059" max="4061" width="10.54296875" style="2" customWidth="1"/>
    <col min="4062" max="4062" width="9.453125" style="2" customWidth="1"/>
    <col min="4063" max="4063" width="8.08984375" style="2" customWidth="1"/>
    <col min="4064" max="4064" width="51.36328125" style="2" customWidth="1"/>
    <col min="4065" max="4065" width="11.6328125" style="2" customWidth="1"/>
    <col min="4066" max="4066" width="10.453125" style="2" customWidth="1"/>
    <col min="4067" max="4067" width="10.54296875" style="2" customWidth="1"/>
    <col min="4068" max="4068" width="9.54296875" style="2" customWidth="1"/>
    <col min="4069" max="4069" width="37.08984375" style="2" customWidth="1"/>
    <col min="4070" max="4070" width="10" style="2" customWidth="1"/>
    <col min="4071" max="4073" width="8.6328125" style="2" customWidth="1"/>
    <col min="4074" max="4074" width="28" style="2" customWidth="1"/>
    <col min="4075" max="4312" width="10" style="2"/>
    <col min="4313" max="4313" width="8.08984375" style="2" customWidth="1"/>
    <col min="4314" max="4314" width="51.54296875" style="2" customWidth="1"/>
    <col min="4315" max="4317" width="10.54296875" style="2" customWidth="1"/>
    <col min="4318" max="4318" width="9.453125" style="2" customWidth="1"/>
    <col min="4319" max="4319" width="8.08984375" style="2" customWidth="1"/>
    <col min="4320" max="4320" width="51.36328125" style="2" customWidth="1"/>
    <col min="4321" max="4321" width="11.6328125" style="2" customWidth="1"/>
    <col min="4322" max="4322" width="10.453125" style="2" customWidth="1"/>
    <col min="4323" max="4323" width="10.54296875" style="2" customWidth="1"/>
    <col min="4324" max="4324" width="9.54296875" style="2" customWidth="1"/>
    <col min="4325" max="4325" width="37.08984375" style="2" customWidth="1"/>
    <col min="4326" max="4326" width="10" style="2" customWidth="1"/>
    <col min="4327" max="4329" width="8.6328125" style="2" customWidth="1"/>
    <col min="4330" max="4330" width="28" style="2" customWidth="1"/>
    <col min="4331" max="4568" width="10" style="2"/>
    <col min="4569" max="4569" width="8.08984375" style="2" customWidth="1"/>
    <col min="4570" max="4570" width="51.54296875" style="2" customWidth="1"/>
    <col min="4571" max="4573" width="10.54296875" style="2" customWidth="1"/>
    <col min="4574" max="4574" width="9.453125" style="2" customWidth="1"/>
    <col min="4575" max="4575" width="8.08984375" style="2" customWidth="1"/>
    <col min="4576" max="4576" width="51.36328125" style="2" customWidth="1"/>
    <col min="4577" max="4577" width="11.6328125" style="2" customWidth="1"/>
    <col min="4578" max="4578" width="10.453125" style="2" customWidth="1"/>
    <col min="4579" max="4579" width="10.54296875" style="2" customWidth="1"/>
    <col min="4580" max="4580" width="9.54296875" style="2" customWidth="1"/>
    <col min="4581" max="4581" width="37.08984375" style="2" customWidth="1"/>
    <col min="4582" max="4582" width="10" style="2" customWidth="1"/>
    <col min="4583" max="4585" width="8.6328125" style="2" customWidth="1"/>
    <col min="4586" max="4586" width="28" style="2" customWidth="1"/>
    <col min="4587" max="4824" width="10" style="2"/>
    <col min="4825" max="4825" width="8.08984375" style="2" customWidth="1"/>
    <col min="4826" max="4826" width="51.54296875" style="2" customWidth="1"/>
    <col min="4827" max="4829" width="10.54296875" style="2" customWidth="1"/>
    <col min="4830" max="4830" width="9.453125" style="2" customWidth="1"/>
    <col min="4831" max="4831" width="8.08984375" style="2" customWidth="1"/>
    <col min="4832" max="4832" width="51.36328125" style="2" customWidth="1"/>
    <col min="4833" max="4833" width="11.6328125" style="2" customWidth="1"/>
    <col min="4834" max="4834" width="10.453125" style="2" customWidth="1"/>
    <col min="4835" max="4835" width="10.54296875" style="2" customWidth="1"/>
    <col min="4836" max="4836" width="9.54296875" style="2" customWidth="1"/>
    <col min="4837" max="4837" width="37.08984375" style="2" customWidth="1"/>
    <col min="4838" max="4838" width="10" style="2" customWidth="1"/>
    <col min="4839" max="4841" width="8.6328125" style="2" customWidth="1"/>
    <col min="4842" max="4842" width="28" style="2" customWidth="1"/>
    <col min="4843" max="5080" width="10" style="2"/>
    <col min="5081" max="5081" width="8.08984375" style="2" customWidth="1"/>
    <col min="5082" max="5082" width="51.54296875" style="2" customWidth="1"/>
    <col min="5083" max="5085" width="10.54296875" style="2" customWidth="1"/>
    <col min="5086" max="5086" width="9.453125" style="2" customWidth="1"/>
    <col min="5087" max="5087" width="8.08984375" style="2" customWidth="1"/>
    <col min="5088" max="5088" width="51.36328125" style="2" customWidth="1"/>
    <col min="5089" max="5089" width="11.6328125" style="2" customWidth="1"/>
    <col min="5090" max="5090" width="10.453125" style="2" customWidth="1"/>
    <col min="5091" max="5091" width="10.54296875" style="2" customWidth="1"/>
    <col min="5092" max="5092" width="9.54296875" style="2" customWidth="1"/>
    <col min="5093" max="5093" width="37.08984375" style="2" customWidth="1"/>
    <col min="5094" max="5094" width="10" style="2" customWidth="1"/>
    <col min="5095" max="5097" width="8.6328125" style="2" customWidth="1"/>
    <col min="5098" max="5098" width="28" style="2" customWidth="1"/>
    <col min="5099" max="5336" width="10" style="2"/>
    <col min="5337" max="5337" width="8.08984375" style="2" customWidth="1"/>
    <col min="5338" max="5338" width="51.54296875" style="2" customWidth="1"/>
    <col min="5339" max="5341" width="10.54296875" style="2" customWidth="1"/>
    <col min="5342" max="5342" width="9.453125" style="2" customWidth="1"/>
    <col min="5343" max="5343" width="8.08984375" style="2" customWidth="1"/>
    <col min="5344" max="5344" width="51.36328125" style="2" customWidth="1"/>
    <col min="5345" max="5345" width="11.6328125" style="2" customWidth="1"/>
    <col min="5346" max="5346" width="10.453125" style="2" customWidth="1"/>
    <col min="5347" max="5347" width="10.54296875" style="2" customWidth="1"/>
    <col min="5348" max="5348" width="9.54296875" style="2" customWidth="1"/>
    <col min="5349" max="5349" width="37.08984375" style="2" customWidth="1"/>
    <col min="5350" max="5350" width="10" style="2" customWidth="1"/>
    <col min="5351" max="5353" width="8.6328125" style="2" customWidth="1"/>
    <col min="5354" max="5354" width="28" style="2" customWidth="1"/>
    <col min="5355" max="5592" width="10" style="2"/>
    <col min="5593" max="5593" width="8.08984375" style="2" customWidth="1"/>
    <col min="5594" max="5594" width="51.54296875" style="2" customWidth="1"/>
    <col min="5595" max="5597" width="10.54296875" style="2" customWidth="1"/>
    <col min="5598" max="5598" width="9.453125" style="2" customWidth="1"/>
    <col min="5599" max="5599" width="8.08984375" style="2" customWidth="1"/>
    <col min="5600" max="5600" width="51.36328125" style="2" customWidth="1"/>
    <col min="5601" max="5601" width="11.6328125" style="2" customWidth="1"/>
    <col min="5602" max="5602" width="10.453125" style="2" customWidth="1"/>
    <col min="5603" max="5603" width="10.54296875" style="2" customWidth="1"/>
    <col min="5604" max="5604" width="9.54296875" style="2" customWidth="1"/>
    <col min="5605" max="5605" width="37.08984375" style="2" customWidth="1"/>
    <col min="5606" max="5606" width="10" style="2" customWidth="1"/>
    <col min="5607" max="5609" width="8.6328125" style="2" customWidth="1"/>
    <col min="5610" max="5610" width="28" style="2" customWidth="1"/>
    <col min="5611" max="5848" width="10" style="2"/>
    <col min="5849" max="5849" width="8.08984375" style="2" customWidth="1"/>
    <col min="5850" max="5850" width="51.54296875" style="2" customWidth="1"/>
    <col min="5851" max="5853" width="10.54296875" style="2" customWidth="1"/>
    <col min="5854" max="5854" width="9.453125" style="2" customWidth="1"/>
    <col min="5855" max="5855" width="8.08984375" style="2" customWidth="1"/>
    <col min="5856" max="5856" width="51.36328125" style="2" customWidth="1"/>
    <col min="5857" max="5857" width="11.6328125" style="2" customWidth="1"/>
    <col min="5858" max="5858" width="10.453125" style="2" customWidth="1"/>
    <col min="5859" max="5859" width="10.54296875" style="2" customWidth="1"/>
    <col min="5860" max="5860" width="9.54296875" style="2" customWidth="1"/>
    <col min="5861" max="5861" width="37.08984375" style="2" customWidth="1"/>
    <col min="5862" max="5862" width="10" style="2" customWidth="1"/>
    <col min="5863" max="5865" width="8.6328125" style="2" customWidth="1"/>
    <col min="5866" max="5866" width="28" style="2" customWidth="1"/>
    <col min="5867" max="6104" width="10" style="2"/>
    <col min="6105" max="6105" width="8.08984375" style="2" customWidth="1"/>
    <col min="6106" max="6106" width="51.54296875" style="2" customWidth="1"/>
    <col min="6107" max="6109" width="10.54296875" style="2" customWidth="1"/>
    <col min="6110" max="6110" width="9.453125" style="2" customWidth="1"/>
    <col min="6111" max="6111" width="8.08984375" style="2" customWidth="1"/>
    <col min="6112" max="6112" width="51.36328125" style="2" customWidth="1"/>
    <col min="6113" max="6113" width="11.6328125" style="2" customWidth="1"/>
    <col min="6114" max="6114" width="10.453125" style="2" customWidth="1"/>
    <col min="6115" max="6115" width="10.54296875" style="2" customWidth="1"/>
    <col min="6116" max="6116" width="9.54296875" style="2" customWidth="1"/>
    <col min="6117" max="6117" width="37.08984375" style="2" customWidth="1"/>
    <col min="6118" max="6118" width="10" style="2" customWidth="1"/>
    <col min="6119" max="6121" width="8.6328125" style="2" customWidth="1"/>
    <col min="6122" max="6122" width="28" style="2" customWidth="1"/>
    <col min="6123" max="6360" width="10" style="2"/>
    <col min="6361" max="6361" width="8.08984375" style="2" customWidth="1"/>
    <col min="6362" max="6362" width="51.54296875" style="2" customWidth="1"/>
    <col min="6363" max="6365" width="10.54296875" style="2" customWidth="1"/>
    <col min="6366" max="6366" width="9.453125" style="2" customWidth="1"/>
    <col min="6367" max="6367" width="8.08984375" style="2" customWidth="1"/>
    <col min="6368" max="6368" width="51.36328125" style="2" customWidth="1"/>
    <col min="6369" max="6369" width="11.6328125" style="2" customWidth="1"/>
    <col min="6370" max="6370" width="10.453125" style="2" customWidth="1"/>
    <col min="6371" max="6371" width="10.54296875" style="2" customWidth="1"/>
    <col min="6372" max="6372" width="9.54296875" style="2" customWidth="1"/>
    <col min="6373" max="6373" width="37.08984375" style="2" customWidth="1"/>
    <col min="6374" max="6374" width="10" style="2" customWidth="1"/>
    <col min="6375" max="6377" width="8.6328125" style="2" customWidth="1"/>
    <col min="6378" max="6378" width="28" style="2" customWidth="1"/>
    <col min="6379" max="6616" width="10" style="2"/>
    <col min="6617" max="6617" width="8.08984375" style="2" customWidth="1"/>
    <col min="6618" max="6618" width="51.54296875" style="2" customWidth="1"/>
    <col min="6619" max="6621" width="10.54296875" style="2" customWidth="1"/>
    <col min="6622" max="6622" width="9.453125" style="2" customWidth="1"/>
    <col min="6623" max="6623" width="8.08984375" style="2" customWidth="1"/>
    <col min="6624" max="6624" width="51.36328125" style="2" customWidth="1"/>
    <col min="6625" max="6625" width="11.6328125" style="2" customWidth="1"/>
    <col min="6626" max="6626" width="10.453125" style="2" customWidth="1"/>
    <col min="6627" max="6627" width="10.54296875" style="2" customWidth="1"/>
    <col min="6628" max="6628" width="9.54296875" style="2" customWidth="1"/>
    <col min="6629" max="6629" width="37.08984375" style="2" customWidth="1"/>
    <col min="6630" max="6630" width="10" style="2" customWidth="1"/>
    <col min="6631" max="6633" width="8.6328125" style="2" customWidth="1"/>
    <col min="6634" max="6634" width="28" style="2" customWidth="1"/>
    <col min="6635" max="6872" width="10" style="2"/>
    <col min="6873" max="6873" width="8.08984375" style="2" customWidth="1"/>
    <col min="6874" max="6874" width="51.54296875" style="2" customWidth="1"/>
    <col min="6875" max="6877" width="10.54296875" style="2" customWidth="1"/>
    <col min="6878" max="6878" width="9.453125" style="2" customWidth="1"/>
    <col min="6879" max="6879" width="8.08984375" style="2" customWidth="1"/>
    <col min="6880" max="6880" width="51.36328125" style="2" customWidth="1"/>
    <col min="6881" max="6881" width="11.6328125" style="2" customWidth="1"/>
    <col min="6882" max="6882" width="10.453125" style="2" customWidth="1"/>
    <col min="6883" max="6883" width="10.54296875" style="2" customWidth="1"/>
    <col min="6884" max="6884" width="9.54296875" style="2" customWidth="1"/>
    <col min="6885" max="6885" width="37.08984375" style="2" customWidth="1"/>
    <col min="6886" max="6886" width="10" style="2" customWidth="1"/>
    <col min="6887" max="6889" width="8.6328125" style="2" customWidth="1"/>
    <col min="6890" max="6890" width="28" style="2" customWidth="1"/>
    <col min="6891" max="7128" width="10" style="2"/>
    <col min="7129" max="7129" width="8.08984375" style="2" customWidth="1"/>
    <col min="7130" max="7130" width="51.54296875" style="2" customWidth="1"/>
    <col min="7131" max="7133" width="10.54296875" style="2" customWidth="1"/>
    <col min="7134" max="7134" width="9.453125" style="2" customWidth="1"/>
    <col min="7135" max="7135" width="8.08984375" style="2" customWidth="1"/>
    <col min="7136" max="7136" width="51.36328125" style="2" customWidth="1"/>
    <col min="7137" max="7137" width="11.6328125" style="2" customWidth="1"/>
    <col min="7138" max="7138" width="10.453125" style="2" customWidth="1"/>
    <col min="7139" max="7139" width="10.54296875" style="2" customWidth="1"/>
    <col min="7140" max="7140" width="9.54296875" style="2" customWidth="1"/>
    <col min="7141" max="7141" width="37.08984375" style="2" customWidth="1"/>
    <col min="7142" max="7142" width="10" style="2" customWidth="1"/>
    <col min="7143" max="7145" width="8.6328125" style="2" customWidth="1"/>
    <col min="7146" max="7146" width="28" style="2" customWidth="1"/>
    <col min="7147" max="7384" width="10" style="2"/>
    <col min="7385" max="7385" width="8.08984375" style="2" customWidth="1"/>
    <col min="7386" max="7386" width="51.54296875" style="2" customWidth="1"/>
    <col min="7387" max="7389" width="10.54296875" style="2" customWidth="1"/>
    <col min="7390" max="7390" width="9.453125" style="2" customWidth="1"/>
    <col min="7391" max="7391" width="8.08984375" style="2" customWidth="1"/>
    <col min="7392" max="7392" width="51.36328125" style="2" customWidth="1"/>
    <col min="7393" max="7393" width="11.6328125" style="2" customWidth="1"/>
    <col min="7394" max="7394" width="10.453125" style="2" customWidth="1"/>
    <col min="7395" max="7395" width="10.54296875" style="2" customWidth="1"/>
    <col min="7396" max="7396" width="9.54296875" style="2" customWidth="1"/>
    <col min="7397" max="7397" width="37.08984375" style="2" customWidth="1"/>
    <col min="7398" max="7398" width="10" style="2" customWidth="1"/>
    <col min="7399" max="7401" width="8.6328125" style="2" customWidth="1"/>
    <col min="7402" max="7402" width="28" style="2" customWidth="1"/>
    <col min="7403" max="7640" width="10" style="2"/>
    <col min="7641" max="7641" width="8.08984375" style="2" customWidth="1"/>
    <col min="7642" max="7642" width="51.54296875" style="2" customWidth="1"/>
    <col min="7643" max="7645" width="10.54296875" style="2" customWidth="1"/>
    <col min="7646" max="7646" width="9.453125" style="2" customWidth="1"/>
    <col min="7647" max="7647" width="8.08984375" style="2" customWidth="1"/>
    <col min="7648" max="7648" width="51.36328125" style="2" customWidth="1"/>
    <col min="7649" max="7649" width="11.6328125" style="2" customWidth="1"/>
    <col min="7650" max="7650" width="10.453125" style="2" customWidth="1"/>
    <col min="7651" max="7651" width="10.54296875" style="2" customWidth="1"/>
    <col min="7652" max="7652" width="9.54296875" style="2" customWidth="1"/>
    <col min="7653" max="7653" width="37.08984375" style="2" customWidth="1"/>
    <col min="7654" max="7654" width="10" style="2" customWidth="1"/>
    <col min="7655" max="7657" width="8.6328125" style="2" customWidth="1"/>
    <col min="7658" max="7658" width="28" style="2" customWidth="1"/>
    <col min="7659" max="7896" width="10" style="2"/>
    <col min="7897" max="7897" width="8.08984375" style="2" customWidth="1"/>
    <col min="7898" max="7898" width="51.54296875" style="2" customWidth="1"/>
    <col min="7899" max="7901" width="10.54296875" style="2" customWidth="1"/>
    <col min="7902" max="7902" width="9.453125" style="2" customWidth="1"/>
    <col min="7903" max="7903" width="8.08984375" style="2" customWidth="1"/>
    <col min="7904" max="7904" width="51.36328125" style="2" customWidth="1"/>
    <col min="7905" max="7905" width="11.6328125" style="2" customWidth="1"/>
    <col min="7906" max="7906" width="10.453125" style="2" customWidth="1"/>
    <col min="7907" max="7907" width="10.54296875" style="2" customWidth="1"/>
    <col min="7908" max="7908" width="9.54296875" style="2" customWidth="1"/>
    <col min="7909" max="7909" width="37.08984375" style="2" customWidth="1"/>
    <col min="7910" max="7910" width="10" style="2" customWidth="1"/>
    <col min="7911" max="7913" width="8.6328125" style="2" customWidth="1"/>
    <col min="7914" max="7914" width="28" style="2" customWidth="1"/>
    <col min="7915" max="8152" width="10" style="2"/>
    <col min="8153" max="8153" width="8.08984375" style="2" customWidth="1"/>
    <col min="8154" max="8154" width="51.54296875" style="2" customWidth="1"/>
    <col min="8155" max="8157" width="10.54296875" style="2" customWidth="1"/>
    <col min="8158" max="8158" width="9.453125" style="2" customWidth="1"/>
    <col min="8159" max="8159" width="8.08984375" style="2" customWidth="1"/>
    <col min="8160" max="8160" width="51.36328125" style="2" customWidth="1"/>
    <col min="8161" max="8161" width="11.6328125" style="2" customWidth="1"/>
    <col min="8162" max="8162" width="10.453125" style="2" customWidth="1"/>
    <col min="8163" max="8163" width="10.54296875" style="2" customWidth="1"/>
    <col min="8164" max="8164" width="9.54296875" style="2" customWidth="1"/>
    <col min="8165" max="8165" width="37.08984375" style="2" customWidth="1"/>
    <col min="8166" max="8166" width="10" style="2" customWidth="1"/>
    <col min="8167" max="8169" width="8.6328125" style="2" customWidth="1"/>
    <col min="8170" max="8170" width="28" style="2" customWidth="1"/>
    <col min="8171" max="8408" width="10" style="2"/>
    <col min="8409" max="8409" width="8.08984375" style="2" customWidth="1"/>
    <col min="8410" max="8410" width="51.54296875" style="2" customWidth="1"/>
    <col min="8411" max="8413" width="10.54296875" style="2" customWidth="1"/>
    <col min="8414" max="8414" width="9.453125" style="2" customWidth="1"/>
    <col min="8415" max="8415" width="8.08984375" style="2" customWidth="1"/>
    <col min="8416" max="8416" width="51.36328125" style="2" customWidth="1"/>
    <col min="8417" max="8417" width="11.6328125" style="2" customWidth="1"/>
    <col min="8418" max="8418" width="10.453125" style="2" customWidth="1"/>
    <col min="8419" max="8419" width="10.54296875" style="2" customWidth="1"/>
    <col min="8420" max="8420" width="9.54296875" style="2" customWidth="1"/>
    <col min="8421" max="8421" width="37.08984375" style="2" customWidth="1"/>
    <col min="8422" max="8422" width="10" style="2" customWidth="1"/>
    <col min="8423" max="8425" width="8.6328125" style="2" customWidth="1"/>
    <col min="8426" max="8426" width="28" style="2" customWidth="1"/>
    <col min="8427" max="8664" width="10" style="2"/>
    <col min="8665" max="8665" width="8.08984375" style="2" customWidth="1"/>
    <col min="8666" max="8666" width="51.54296875" style="2" customWidth="1"/>
    <col min="8667" max="8669" width="10.54296875" style="2" customWidth="1"/>
    <col min="8670" max="8670" width="9.453125" style="2" customWidth="1"/>
    <col min="8671" max="8671" width="8.08984375" style="2" customWidth="1"/>
    <col min="8672" max="8672" width="51.36328125" style="2" customWidth="1"/>
    <col min="8673" max="8673" width="11.6328125" style="2" customWidth="1"/>
    <col min="8674" max="8674" width="10.453125" style="2" customWidth="1"/>
    <col min="8675" max="8675" width="10.54296875" style="2" customWidth="1"/>
    <col min="8676" max="8676" width="9.54296875" style="2" customWidth="1"/>
    <col min="8677" max="8677" width="37.08984375" style="2" customWidth="1"/>
    <col min="8678" max="8678" width="10" style="2" customWidth="1"/>
    <col min="8679" max="8681" width="8.6328125" style="2" customWidth="1"/>
    <col min="8682" max="8682" width="28" style="2" customWidth="1"/>
    <col min="8683" max="8920" width="10" style="2"/>
    <col min="8921" max="8921" width="8.08984375" style="2" customWidth="1"/>
    <col min="8922" max="8922" width="51.54296875" style="2" customWidth="1"/>
    <col min="8923" max="8925" width="10.54296875" style="2" customWidth="1"/>
    <col min="8926" max="8926" width="9.453125" style="2" customWidth="1"/>
    <col min="8927" max="8927" width="8.08984375" style="2" customWidth="1"/>
    <col min="8928" max="8928" width="51.36328125" style="2" customWidth="1"/>
    <col min="8929" max="8929" width="11.6328125" style="2" customWidth="1"/>
    <col min="8930" max="8930" width="10.453125" style="2" customWidth="1"/>
    <col min="8931" max="8931" width="10.54296875" style="2" customWidth="1"/>
    <col min="8932" max="8932" width="9.54296875" style="2" customWidth="1"/>
    <col min="8933" max="8933" width="37.08984375" style="2" customWidth="1"/>
    <col min="8934" max="8934" width="10" style="2" customWidth="1"/>
    <col min="8935" max="8937" width="8.6328125" style="2" customWidth="1"/>
    <col min="8938" max="8938" width="28" style="2" customWidth="1"/>
    <col min="8939" max="9176" width="10" style="2"/>
    <col min="9177" max="9177" width="8.08984375" style="2" customWidth="1"/>
    <col min="9178" max="9178" width="51.54296875" style="2" customWidth="1"/>
    <col min="9179" max="9181" width="10.54296875" style="2" customWidth="1"/>
    <col min="9182" max="9182" width="9.453125" style="2" customWidth="1"/>
    <col min="9183" max="9183" width="8.08984375" style="2" customWidth="1"/>
    <col min="9184" max="9184" width="51.36328125" style="2" customWidth="1"/>
    <col min="9185" max="9185" width="11.6328125" style="2" customWidth="1"/>
    <col min="9186" max="9186" width="10.453125" style="2" customWidth="1"/>
    <col min="9187" max="9187" width="10.54296875" style="2" customWidth="1"/>
    <col min="9188" max="9188" width="9.54296875" style="2" customWidth="1"/>
    <col min="9189" max="9189" width="37.08984375" style="2" customWidth="1"/>
    <col min="9190" max="9190" width="10" style="2" customWidth="1"/>
    <col min="9191" max="9193" width="8.6328125" style="2" customWidth="1"/>
    <col min="9194" max="9194" width="28" style="2" customWidth="1"/>
    <col min="9195" max="9432" width="10" style="2"/>
    <col min="9433" max="9433" width="8.08984375" style="2" customWidth="1"/>
    <col min="9434" max="9434" width="51.54296875" style="2" customWidth="1"/>
    <col min="9435" max="9437" width="10.54296875" style="2" customWidth="1"/>
    <col min="9438" max="9438" width="9.453125" style="2" customWidth="1"/>
    <col min="9439" max="9439" width="8.08984375" style="2" customWidth="1"/>
    <col min="9440" max="9440" width="51.36328125" style="2" customWidth="1"/>
    <col min="9441" max="9441" width="11.6328125" style="2" customWidth="1"/>
    <col min="9442" max="9442" width="10.453125" style="2" customWidth="1"/>
    <col min="9443" max="9443" width="10.54296875" style="2" customWidth="1"/>
    <col min="9444" max="9444" width="9.54296875" style="2" customWidth="1"/>
    <col min="9445" max="9445" width="37.08984375" style="2" customWidth="1"/>
    <col min="9446" max="9446" width="10" style="2" customWidth="1"/>
    <col min="9447" max="9449" width="8.6328125" style="2" customWidth="1"/>
    <col min="9450" max="9450" width="28" style="2" customWidth="1"/>
    <col min="9451" max="9688" width="10" style="2"/>
    <col min="9689" max="9689" width="8.08984375" style="2" customWidth="1"/>
    <col min="9690" max="9690" width="51.54296875" style="2" customWidth="1"/>
    <col min="9691" max="9693" width="10.54296875" style="2" customWidth="1"/>
    <col min="9694" max="9694" width="9.453125" style="2" customWidth="1"/>
    <col min="9695" max="9695" width="8.08984375" style="2" customWidth="1"/>
    <col min="9696" max="9696" width="51.36328125" style="2" customWidth="1"/>
    <col min="9697" max="9697" width="11.6328125" style="2" customWidth="1"/>
    <col min="9698" max="9698" width="10.453125" style="2" customWidth="1"/>
    <col min="9699" max="9699" width="10.54296875" style="2" customWidth="1"/>
    <col min="9700" max="9700" width="9.54296875" style="2" customWidth="1"/>
    <col min="9701" max="9701" width="37.08984375" style="2" customWidth="1"/>
    <col min="9702" max="9702" width="10" style="2" customWidth="1"/>
    <col min="9703" max="9705" width="8.6328125" style="2" customWidth="1"/>
    <col min="9706" max="9706" width="28" style="2" customWidth="1"/>
    <col min="9707" max="9944" width="10" style="2"/>
    <col min="9945" max="9945" width="8.08984375" style="2" customWidth="1"/>
    <col min="9946" max="9946" width="51.54296875" style="2" customWidth="1"/>
    <col min="9947" max="9949" width="10.54296875" style="2" customWidth="1"/>
    <col min="9950" max="9950" width="9.453125" style="2" customWidth="1"/>
    <col min="9951" max="9951" width="8.08984375" style="2" customWidth="1"/>
    <col min="9952" max="9952" width="51.36328125" style="2" customWidth="1"/>
    <col min="9953" max="9953" width="11.6328125" style="2" customWidth="1"/>
    <col min="9954" max="9954" width="10.453125" style="2" customWidth="1"/>
    <col min="9955" max="9955" width="10.54296875" style="2" customWidth="1"/>
    <col min="9956" max="9956" width="9.54296875" style="2" customWidth="1"/>
    <col min="9957" max="9957" width="37.08984375" style="2" customWidth="1"/>
    <col min="9958" max="9958" width="10" style="2" customWidth="1"/>
    <col min="9959" max="9961" width="8.6328125" style="2" customWidth="1"/>
    <col min="9962" max="9962" width="28" style="2" customWidth="1"/>
    <col min="9963" max="10200" width="10" style="2"/>
    <col min="10201" max="10201" width="8.08984375" style="2" customWidth="1"/>
    <col min="10202" max="10202" width="51.54296875" style="2" customWidth="1"/>
    <col min="10203" max="10205" width="10.54296875" style="2" customWidth="1"/>
    <col min="10206" max="10206" width="9.453125" style="2" customWidth="1"/>
    <col min="10207" max="10207" width="8.08984375" style="2" customWidth="1"/>
    <col min="10208" max="10208" width="51.36328125" style="2" customWidth="1"/>
    <col min="10209" max="10209" width="11.6328125" style="2" customWidth="1"/>
    <col min="10210" max="10210" width="10.453125" style="2" customWidth="1"/>
    <col min="10211" max="10211" width="10.54296875" style="2" customWidth="1"/>
    <col min="10212" max="10212" width="9.54296875" style="2" customWidth="1"/>
    <col min="10213" max="10213" width="37.08984375" style="2" customWidth="1"/>
    <col min="10214" max="10214" width="10" style="2" customWidth="1"/>
    <col min="10215" max="10217" width="8.6328125" style="2" customWidth="1"/>
    <col min="10218" max="10218" width="28" style="2" customWidth="1"/>
    <col min="10219" max="10456" width="10" style="2"/>
    <col min="10457" max="10457" width="8.08984375" style="2" customWidth="1"/>
    <col min="10458" max="10458" width="51.54296875" style="2" customWidth="1"/>
    <col min="10459" max="10461" width="10.54296875" style="2" customWidth="1"/>
    <col min="10462" max="10462" width="9.453125" style="2" customWidth="1"/>
    <col min="10463" max="10463" width="8.08984375" style="2" customWidth="1"/>
    <col min="10464" max="10464" width="51.36328125" style="2" customWidth="1"/>
    <col min="10465" max="10465" width="11.6328125" style="2" customWidth="1"/>
    <col min="10466" max="10466" width="10.453125" style="2" customWidth="1"/>
    <col min="10467" max="10467" width="10.54296875" style="2" customWidth="1"/>
    <col min="10468" max="10468" width="9.54296875" style="2" customWidth="1"/>
    <col min="10469" max="10469" width="37.08984375" style="2" customWidth="1"/>
    <col min="10470" max="10470" width="10" style="2" customWidth="1"/>
    <col min="10471" max="10473" width="8.6328125" style="2" customWidth="1"/>
    <col min="10474" max="10474" width="28" style="2" customWidth="1"/>
    <col min="10475" max="10712" width="10" style="2"/>
    <col min="10713" max="10713" width="8.08984375" style="2" customWidth="1"/>
    <col min="10714" max="10714" width="51.54296875" style="2" customWidth="1"/>
    <col min="10715" max="10717" width="10.54296875" style="2" customWidth="1"/>
    <col min="10718" max="10718" width="9.453125" style="2" customWidth="1"/>
    <col min="10719" max="10719" width="8.08984375" style="2" customWidth="1"/>
    <col min="10720" max="10720" width="51.36328125" style="2" customWidth="1"/>
    <col min="10721" max="10721" width="11.6328125" style="2" customWidth="1"/>
    <col min="10722" max="10722" width="10.453125" style="2" customWidth="1"/>
    <col min="10723" max="10723" width="10.54296875" style="2" customWidth="1"/>
    <col min="10724" max="10724" width="9.54296875" style="2" customWidth="1"/>
    <col min="10725" max="10725" width="37.08984375" style="2" customWidth="1"/>
    <col min="10726" max="10726" width="10" style="2" customWidth="1"/>
    <col min="10727" max="10729" width="8.6328125" style="2" customWidth="1"/>
    <col min="10730" max="10730" width="28" style="2" customWidth="1"/>
    <col min="10731" max="10968" width="10" style="2"/>
    <col min="10969" max="10969" width="8.08984375" style="2" customWidth="1"/>
    <col min="10970" max="10970" width="51.54296875" style="2" customWidth="1"/>
    <col min="10971" max="10973" width="10.54296875" style="2" customWidth="1"/>
    <col min="10974" max="10974" width="9.453125" style="2" customWidth="1"/>
    <col min="10975" max="10975" width="8.08984375" style="2" customWidth="1"/>
    <col min="10976" max="10976" width="51.36328125" style="2" customWidth="1"/>
    <col min="10977" max="10977" width="11.6328125" style="2" customWidth="1"/>
    <col min="10978" max="10978" width="10.453125" style="2" customWidth="1"/>
    <col min="10979" max="10979" width="10.54296875" style="2" customWidth="1"/>
    <col min="10980" max="10980" width="9.54296875" style="2" customWidth="1"/>
    <col min="10981" max="10981" width="37.08984375" style="2" customWidth="1"/>
    <col min="10982" max="10982" width="10" style="2" customWidth="1"/>
    <col min="10983" max="10985" width="8.6328125" style="2" customWidth="1"/>
    <col min="10986" max="10986" width="28" style="2" customWidth="1"/>
    <col min="10987" max="11224" width="10" style="2"/>
    <col min="11225" max="11225" width="8.08984375" style="2" customWidth="1"/>
    <col min="11226" max="11226" width="51.54296875" style="2" customWidth="1"/>
    <col min="11227" max="11229" width="10.54296875" style="2" customWidth="1"/>
    <col min="11230" max="11230" width="9.453125" style="2" customWidth="1"/>
    <col min="11231" max="11231" width="8.08984375" style="2" customWidth="1"/>
    <col min="11232" max="11232" width="51.36328125" style="2" customWidth="1"/>
    <col min="11233" max="11233" width="11.6328125" style="2" customWidth="1"/>
    <col min="11234" max="11234" width="10.453125" style="2" customWidth="1"/>
    <col min="11235" max="11235" width="10.54296875" style="2" customWidth="1"/>
    <col min="11236" max="11236" width="9.54296875" style="2" customWidth="1"/>
    <col min="11237" max="11237" width="37.08984375" style="2" customWidth="1"/>
    <col min="11238" max="11238" width="10" style="2" customWidth="1"/>
    <col min="11239" max="11241" width="8.6328125" style="2" customWidth="1"/>
    <col min="11242" max="11242" width="28" style="2" customWidth="1"/>
    <col min="11243" max="11480" width="10" style="2"/>
    <col min="11481" max="11481" width="8.08984375" style="2" customWidth="1"/>
    <col min="11482" max="11482" width="51.54296875" style="2" customWidth="1"/>
    <col min="11483" max="11485" width="10.54296875" style="2" customWidth="1"/>
    <col min="11486" max="11486" width="9.453125" style="2" customWidth="1"/>
    <col min="11487" max="11487" width="8.08984375" style="2" customWidth="1"/>
    <col min="11488" max="11488" width="51.36328125" style="2" customWidth="1"/>
    <col min="11489" max="11489" width="11.6328125" style="2" customWidth="1"/>
    <col min="11490" max="11490" width="10.453125" style="2" customWidth="1"/>
    <col min="11491" max="11491" width="10.54296875" style="2" customWidth="1"/>
    <col min="11492" max="11492" width="9.54296875" style="2" customWidth="1"/>
    <col min="11493" max="11493" width="37.08984375" style="2" customWidth="1"/>
    <col min="11494" max="11494" width="10" style="2" customWidth="1"/>
    <col min="11495" max="11497" width="8.6328125" style="2" customWidth="1"/>
    <col min="11498" max="11498" width="28" style="2" customWidth="1"/>
    <col min="11499" max="11736" width="10" style="2"/>
    <col min="11737" max="11737" width="8.08984375" style="2" customWidth="1"/>
    <col min="11738" max="11738" width="51.54296875" style="2" customWidth="1"/>
    <col min="11739" max="11741" width="10.54296875" style="2" customWidth="1"/>
    <col min="11742" max="11742" width="9.453125" style="2" customWidth="1"/>
    <col min="11743" max="11743" width="8.08984375" style="2" customWidth="1"/>
    <col min="11744" max="11744" width="51.36328125" style="2" customWidth="1"/>
    <col min="11745" max="11745" width="11.6328125" style="2" customWidth="1"/>
    <col min="11746" max="11746" width="10.453125" style="2" customWidth="1"/>
    <col min="11747" max="11747" width="10.54296875" style="2" customWidth="1"/>
    <col min="11748" max="11748" width="9.54296875" style="2" customWidth="1"/>
    <col min="11749" max="11749" width="37.08984375" style="2" customWidth="1"/>
    <col min="11750" max="11750" width="10" style="2" customWidth="1"/>
    <col min="11751" max="11753" width="8.6328125" style="2" customWidth="1"/>
    <col min="11754" max="11754" width="28" style="2" customWidth="1"/>
    <col min="11755" max="11992" width="10" style="2"/>
    <col min="11993" max="11993" width="8.08984375" style="2" customWidth="1"/>
    <col min="11994" max="11994" width="51.54296875" style="2" customWidth="1"/>
    <col min="11995" max="11997" width="10.54296875" style="2" customWidth="1"/>
    <col min="11998" max="11998" width="9.453125" style="2" customWidth="1"/>
    <col min="11999" max="11999" width="8.08984375" style="2" customWidth="1"/>
    <col min="12000" max="12000" width="51.36328125" style="2" customWidth="1"/>
    <col min="12001" max="12001" width="11.6328125" style="2" customWidth="1"/>
    <col min="12002" max="12002" width="10.453125" style="2" customWidth="1"/>
    <col min="12003" max="12003" width="10.54296875" style="2" customWidth="1"/>
    <col min="12004" max="12004" width="9.54296875" style="2" customWidth="1"/>
    <col min="12005" max="12005" width="37.08984375" style="2" customWidth="1"/>
    <col min="12006" max="12006" width="10" style="2" customWidth="1"/>
    <col min="12007" max="12009" width="8.6328125" style="2" customWidth="1"/>
    <col min="12010" max="12010" width="28" style="2" customWidth="1"/>
    <col min="12011" max="12248" width="10" style="2"/>
    <col min="12249" max="12249" width="8.08984375" style="2" customWidth="1"/>
    <col min="12250" max="12250" width="51.54296875" style="2" customWidth="1"/>
    <col min="12251" max="12253" width="10.54296875" style="2" customWidth="1"/>
    <col min="12254" max="12254" width="9.453125" style="2" customWidth="1"/>
    <col min="12255" max="12255" width="8.08984375" style="2" customWidth="1"/>
    <col min="12256" max="12256" width="51.36328125" style="2" customWidth="1"/>
    <col min="12257" max="12257" width="11.6328125" style="2" customWidth="1"/>
    <col min="12258" max="12258" width="10.453125" style="2" customWidth="1"/>
    <col min="12259" max="12259" width="10.54296875" style="2" customWidth="1"/>
    <col min="12260" max="12260" width="9.54296875" style="2" customWidth="1"/>
    <col min="12261" max="12261" width="37.08984375" style="2" customWidth="1"/>
    <col min="12262" max="12262" width="10" style="2" customWidth="1"/>
    <col min="12263" max="12265" width="8.6328125" style="2" customWidth="1"/>
    <col min="12266" max="12266" width="28" style="2" customWidth="1"/>
    <col min="12267" max="12504" width="10" style="2"/>
    <col min="12505" max="12505" width="8.08984375" style="2" customWidth="1"/>
    <col min="12506" max="12506" width="51.54296875" style="2" customWidth="1"/>
    <col min="12507" max="12509" width="10.54296875" style="2" customWidth="1"/>
    <col min="12510" max="12510" width="9.453125" style="2" customWidth="1"/>
    <col min="12511" max="12511" width="8.08984375" style="2" customWidth="1"/>
    <col min="12512" max="12512" width="51.36328125" style="2" customWidth="1"/>
    <col min="12513" max="12513" width="11.6328125" style="2" customWidth="1"/>
    <col min="12514" max="12514" width="10.453125" style="2" customWidth="1"/>
    <col min="12515" max="12515" width="10.54296875" style="2" customWidth="1"/>
    <col min="12516" max="12516" width="9.54296875" style="2" customWidth="1"/>
    <col min="12517" max="12517" width="37.08984375" style="2" customWidth="1"/>
    <col min="12518" max="12518" width="10" style="2" customWidth="1"/>
    <col min="12519" max="12521" width="8.6328125" style="2" customWidth="1"/>
    <col min="12522" max="12522" width="28" style="2" customWidth="1"/>
    <col min="12523" max="12760" width="10" style="2"/>
    <col min="12761" max="12761" width="8.08984375" style="2" customWidth="1"/>
    <col min="12762" max="12762" width="51.54296875" style="2" customWidth="1"/>
    <col min="12763" max="12765" width="10.54296875" style="2" customWidth="1"/>
    <col min="12766" max="12766" width="9.453125" style="2" customWidth="1"/>
    <col min="12767" max="12767" width="8.08984375" style="2" customWidth="1"/>
    <col min="12768" max="12768" width="51.36328125" style="2" customWidth="1"/>
    <col min="12769" max="12769" width="11.6328125" style="2" customWidth="1"/>
    <col min="12770" max="12770" width="10.453125" style="2" customWidth="1"/>
    <col min="12771" max="12771" width="10.54296875" style="2" customWidth="1"/>
    <col min="12772" max="12772" width="9.54296875" style="2" customWidth="1"/>
    <col min="12773" max="12773" width="37.08984375" style="2" customWidth="1"/>
    <col min="12774" max="12774" width="10" style="2" customWidth="1"/>
    <col min="12775" max="12777" width="8.6328125" style="2" customWidth="1"/>
    <col min="12778" max="12778" width="28" style="2" customWidth="1"/>
    <col min="12779" max="13016" width="10" style="2"/>
    <col min="13017" max="13017" width="8.08984375" style="2" customWidth="1"/>
    <col min="13018" max="13018" width="51.54296875" style="2" customWidth="1"/>
    <col min="13019" max="13021" width="10.54296875" style="2" customWidth="1"/>
    <col min="13022" max="13022" width="9.453125" style="2" customWidth="1"/>
    <col min="13023" max="13023" width="8.08984375" style="2" customWidth="1"/>
    <col min="13024" max="13024" width="51.36328125" style="2" customWidth="1"/>
    <col min="13025" max="13025" width="11.6328125" style="2" customWidth="1"/>
    <col min="13026" max="13026" width="10.453125" style="2" customWidth="1"/>
    <col min="13027" max="13027" width="10.54296875" style="2" customWidth="1"/>
    <col min="13028" max="13028" width="9.54296875" style="2" customWidth="1"/>
    <col min="13029" max="13029" width="37.08984375" style="2" customWidth="1"/>
    <col min="13030" max="13030" width="10" style="2" customWidth="1"/>
    <col min="13031" max="13033" width="8.6328125" style="2" customWidth="1"/>
    <col min="13034" max="13034" width="28" style="2" customWidth="1"/>
    <col min="13035" max="13272" width="10" style="2"/>
    <col min="13273" max="13273" width="8.08984375" style="2" customWidth="1"/>
    <col min="13274" max="13274" width="51.54296875" style="2" customWidth="1"/>
    <col min="13275" max="13277" width="10.54296875" style="2" customWidth="1"/>
    <col min="13278" max="13278" width="9.453125" style="2" customWidth="1"/>
    <col min="13279" max="13279" width="8.08984375" style="2" customWidth="1"/>
    <col min="13280" max="13280" width="51.36328125" style="2" customWidth="1"/>
    <col min="13281" max="13281" width="11.6328125" style="2" customWidth="1"/>
    <col min="13282" max="13282" width="10.453125" style="2" customWidth="1"/>
    <col min="13283" max="13283" width="10.54296875" style="2" customWidth="1"/>
    <col min="13284" max="13284" width="9.54296875" style="2" customWidth="1"/>
    <col min="13285" max="13285" width="37.08984375" style="2" customWidth="1"/>
    <col min="13286" max="13286" width="10" style="2" customWidth="1"/>
    <col min="13287" max="13289" width="8.6328125" style="2" customWidth="1"/>
    <col min="13290" max="13290" width="28" style="2" customWidth="1"/>
    <col min="13291" max="13528" width="10" style="2"/>
    <col min="13529" max="13529" width="8.08984375" style="2" customWidth="1"/>
    <col min="13530" max="13530" width="51.54296875" style="2" customWidth="1"/>
    <col min="13531" max="13533" width="10.54296875" style="2" customWidth="1"/>
    <col min="13534" max="13534" width="9.453125" style="2" customWidth="1"/>
    <col min="13535" max="13535" width="8.08984375" style="2" customWidth="1"/>
    <col min="13536" max="13536" width="51.36328125" style="2" customWidth="1"/>
    <col min="13537" max="13537" width="11.6328125" style="2" customWidth="1"/>
    <col min="13538" max="13538" width="10.453125" style="2" customWidth="1"/>
    <col min="13539" max="13539" width="10.54296875" style="2" customWidth="1"/>
    <col min="13540" max="13540" width="9.54296875" style="2" customWidth="1"/>
    <col min="13541" max="13541" width="37.08984375" style="2" customWidth="1"/>
    <col min="13542" max="13542" width="10" style="2" customWidth="1"/>
    <col min="13543" max="13545" width="8.6328125" style="2" customWidth="1"/>
    <col min="13546" max="13546" width="28" style="2" customWidth="1"/>
    <col min="13547" max="13784" width="10" style="2"/>
    <col min="13785" max="13785" width="8.08984375" style="2" customWidth="1"/>
    <col min="13786" max="13786" width="51.54296875" style="2" customWidth="1"/>
    <col min="13787" max="13789" width="10.54296875" style="2" customWidth="1"/>
    <col min="13790" max="13790" width="9.453125" style="2" customWidth="1"/>
    <col min="13791" max="13791" width="8.08984375" style="2" customWidth="1"/>
    <col min="13792" max="13792" width="51.36328125" style="2" customWidth="1"/>
    <col min="13793" max="13793" width="11.6328125" style="2" customWidth="1"/>
    <col min="13794" max="13794" width="10.453125" style="2" customWidth="1"/>
    <col min="13795" max="13795" width="10.54296875" style="2" customWidth="1"/>
    <col min="13796" max="13796" width="9.54296875" style="2" customWidth="1"/>
    <col min="13797" max="13797" width="37.08984375" style="2" customWidth="1"/>
    <col min="13798" max="13798" width="10" style="2" customWidth="1"/>
    <col min="13799" max="13801" width="8.6328125" style="2" customWidth="1"/>
    <col min="13802" max="13802" width="28" style="2" customWidth="1"/>
    <col min="13803" max="14040" width="10" style="2"/>
    <col min="14041" max="14041" width="8.08984375" style="2" customWidth="1"/>
    <col min="14042" max="14042" width="51.54296875" style="2" customWidth="1"/>
    <col min="14043" max="14045" width="10.54296875" style="2" customWidth="1"/>
    <col min="14046" max="14046" width="9.453125" style="2" customWidth="1"/>
    <col min="14047" max="14047" width="8.08984375" style="2" customWidth="1"/>
    <col min="14048" max="14048" width="51.36328125" style="2" customWidth="1"/>
    <col min="14049" max="14049" width="11.6328125" style="2" customWidth="1"/>
    <col min="14050" max="14050" width="10.453125" style="2" customWidth="1"/>
    <col min="14051" max="14051" width="10.54296875" style="2" customWidth="1"/>
    <col min="14052" max="14052" width="9.54296875" style="2" customWidth="1"/>
    <col min="14053" max="14053" width="37.08984375" style="2" customWidth="1"/>
    <col min="14054" max="14054" width="10" style="2" customWidth="1"/>
    <col min="14055" max="14057" width="8.6328125" style="2" customWidth="1"/>
    <col min="14058" max="14058" width="28" style="2" customWidth="1"/>
    <col min="14059" max="14296" width="10" style="2"/>
    <col min="14297" max="14297" width="8.08984375" style="2" customWidth="1"/>
    <col min="14298" max="14298" width="51.54296875" style="2" customWidth="1"/>
    <col min="14299" max="14301" width="10.54296875" style="2" customWidth="1"/>
    <col min="14302" max="14302" width="9.453125" style="2" customWidth="1"/>
    <col min="14303" max="14303" width="8.08984375" style="2" customWidth="1"/>
    <col min="14304" max="14304" width="51.36328125" style="2" customWidth="1"/>
    <col min="14305" max="14305" width="11.6328125" style="2" customWidth="1"/>
    <col min="14306" max="14306" width="10.453125" style="2" customWidth="1"/>
    <col min="14307" max="14307" width="10.54296875" style="2" customWidth="1"/>
    <col min="14308" max="14308" width="9.54296875" style="2" customWidth="1"/>
    <col min="14309" max="14309" width="37.08984375" style="2" customWidth="1"/>
    <col min="14310" max="14310" width="10" style="2" customWidth="1"/>
    <col min="14311" max="14313" width="8.6328125" style="2" customWidth="1"/>
    <col min="14314" max="14314" width="28" style="2" customWidth="1"/>
    <col min="14315" max="14552" width="10" style="2"/>
    <col min="14553" max="14553" width="8.08984375" style="2" customWidth="1"/>
    <col min="14554" max="14554" width="51.54296875" style="2" customWidth="1"/>
    <col min="14555" max="14557" width="10.54296875" style="2" customWidth="1"/>
    <col min="14558" max="14558" width="9.453125" style="2" customWidth="1"/>
    <col min="14559" max="14559" width="8.08984375" style="2" customWidth="1"/>
    <col min="14560" max="14560" width="51.36328125" style="2" customWidth="1"/>
    <col min="14561" max="14561" width="11.6328125" style="2" customWidth="1"/>
    <col min="14562" max="14562" width="10.453125" style="2" customWidth="1"/>
    <col min="14563" max="14563" width="10.54296875" style="2" customWidth="1"/>
    <col min="14564" max="14564" width="9.54296875" style="2" customWidth="1"/>
    <col min="14565" max="14565" width="37.08984375" style="2" customWidth="1"/>
    <col min="14566" max="14566" width="10" style="2" customWidth="1"/>
    <col min="14567" max="14569" width="8.6328125" style="2" customWidth="1"/>
    <col min="14570" max="14570" width="28" style="2" customWidth="1"/>
    <col min="14571" max="14808" width="10" style="2"/>
    <col min="14809" max="14809" width="8.08984375" style="2" customWidth="1"/>
    <col min="14810" max="14810" width="51.54296875" style="2" customWidth="1"/>
    <col min="14811" max="14813" width="10.54296875" style="2" customWidth="1"/>
    <col min="14814" max="14814" width="9.453125" style="2" customWidth="1"/>
    <col min="14815" max="14815" width="8.08984375" style="2" customWidth="1"/>
    <col min="14816" max="14816" width="51.36328125" style="2" customWidth="1"/>
    <col min="14817" max="14817" width="11.6328125" style="2" customWidth="1"/>
    <col min="14818" max="14818" width="10.453125" style="2" customWidth="1"/>
    <col min="14819" max="14819" width="10.54296875" style="2" customWidth="1"/>
    <col min="14820" max="14820" width="9.54296875" style="2" customWidth="1"/>
    <col min="14821" max="14821" width="37.08984375" style="2" customWidth="1"/>
    <col min="14822" max="14822" width="10" style="2" customWidth="1"/>
    <col min="14823" max="14825" width="8.6328125" style="2" customWidth="1"/>
    <col min="14826" max="14826" width="28" style="2" customWidth="1"/>
    <col min="14827" max="15064" width="10" style="2"/>
    <col min="15065" max="15065" width="8.08984375" style="2" customWidth="1"/>
    <col min="15066" max="15066" width="51.54296875" style="2" customWidth="1"/>
    <col min="15067" max="15069" width="10.54296875" style="2" customWidth="1"/>
    <col min="15070" max="15070" width="9.453125" style="2" customWidth="1"/>
    <col min="15071" max="15071" width="8.08984375" style="2" customWidth="1"/>
    <col min="15072" max="15072" width="51.36328125" style="2" customWidth="1"/>
    <col min="15073" max="15073" width="11.6328125" style="2" customWidth="1"/>
    <col min="15074" max="15074" width="10.453125" style="2" customWidth="1"/>
    <col min="15075" max="15075" width="10.54296875" style="2" customWidth="1"/>
    <col min="15076" max="15076" width="9.54296875" style="2" customWidth="1"/>
    <col min="15077" max="15077" width="37.08984375" style="2" customWidth="1"/>
    <col min="15078" max="15078" width="10" style="2" customWidth="1"/>
    <col min="15079" max="15081" width="8.6328125" style="2" customWidth="1"/>
    <col min="15082" max="15082" width="28" style="2" customWidth="1"/>
    <col min="15083" max="15320" width="10" style="2"/>
    <col min="15321" max="15321" width="8.08984375" style="2" customWidth="1"/>
    <col min="15322" max="15322" width="51.54296875" style="2" customWidth="1"/>
    <col min="15323" max="15325" width="10.54296875" style="2" customWidth="1"/>
    <col min="15326" max="15326" width="9.453125" style="2" customWidth="1"/>
    <col min="15327" max="15327" width="8.08984375" style="2" customWidth="1"/>
    <col min="15328" max="15328" width="51.36328125" style="2" customWidth="1"/>
    <col min="15329" max="15329" width="11.6328125" style="2" customWidth="1"/>
    <col min="15330" max="15330" width="10.453125" style="2" customWidth="1"/>
    <col min="15331" max="15331" width="10.54296875" style="2" customWidth="1"/>
    <col min="15332" max="15332" width="9.54296875" style="2" customWidth="1"/>
    <col min="15333" max="15333" width="37.08984375" style="2" customWidth="1"/>
    <col min="15334" max="15334" width="10" style="2" customWidth="1"/>
    <col min="15335" max="15337" width="8.6328125" style="2" customWidth="1"/>
    <col min="15338" max="15338" width="28" style="2" customWidth="1"/>
    <col min="15339" max="15576" width="10" style="2"/>
    <col min="15577" max="15577" width="8.08984375" style="2" customWidth="1"/>
    <col min="15578" max="15578" width="51.54296875" style="2" customWidth="1"/>
    <col min="15579" max="15581" width="10.54296875" style="2" customWidth="1"/>
    <col min="15582" max="15582" width="9.453125" style="2" customWidth="1"/>
    <col min="15583" max="15583" width="8.08984375" style="2" customWidth="1"/>
    <col min="15584" max="15584" width="51.36328125" style="2" customWidth="1"/>
    <col min="15585" max="15585" width="11.6328125" style="2" customWidth="1"/>
    <col min="15586" max="15586" width="10.453125" style="2" customWidth="1"/>
    <col min="15587" max="15587" width="10.54296875" style="2" customWidth="1"/>
    <col min="15588" max="15588" width="9.54296875" style="2" customWidth="1"/>
    <col min="15589" max="15589" width="37.08984375" style="2" customWidth="1"/>
    <col min="15590" max="15590" width="10" style="2" customWidth="1"/>
    <col min="15591" max="15593" width="8.6328125" style="2" customWidth="1"/>
    <col min="15594" max="15594" width="28" style="2" customWidth="1"/>
    <col min="15595" max="15832" width="10" style="2"/>
    <col min="15833" max="15833" width="8.08984375" style="2" customWidth="1"/>
    <col min="15834" max="15834" width="51.54296875" style="2" customWidth="1"/>
    <col min="15835" max="15837" width="10.54296875" style="2" customWidth="1"/>
    <col min="15838" max="15838" width="9.453125" style="2" customWidth="1"/>
    <col min="15839" max="15839" width="8.08984375" style="2" customWidth="1"/>
    <col min="15840" max="15840" width="51.36328125" style="2" customWidth="1"/>
    <col min="15841" max="15841" width="11.6328125" style="2" customWidth="1"/>
    <col min="15842" max="15842" width="10.453125" style="2" customWidth="1"/>
    <col min="15843" max="15843" width="10.54296875" style="2" customWidth="1"/>
    <col min="15844" max="15844" width="9.54296875" style="2" customWidth="1"/>
    <col min="15845" max="15845" width="37.08984375" style="2" customWidth="1"/>
    <col min="15846" max="15846" width="10" style="2" customWidth="1"/>
    <col min="15847" max="15849" width="8.6328125" style="2" customWidth="1"/>
    <col min="15850" max="15850" width="28" style="2" customWidth="1"/>
    <col min="15851" max="16088" width="10" style="2"/>
    <col min="16089" max="16089" width="8.08984375" style="2" customWidth="1"/>
    <col min="16090" max="16090" width="51.54296875" style="2" customWidth="1"/>
    <col min="16091" max="16093" width="10.54296875" style="2" customWidth="1"/>
    <col min="16094" max="16094" width="9.453125" style="2" customWidth="1"/>
    <col min="16095" max="16095" width="8.08984375" style="2" customWidth="1"/>
    <col min="16096" max="16096" width="51.36328125" style="2" customWidth="1"/>
    <col min="16097" max="16097" width="11.6328125" style="2" customWidth="1"/>
    <col min="16098" max="16098" width="10.453125" style="2" customWidth="1"/>
    <col min="16099" max="16099" width="10.54296875" style="2" customWidth="1"/>
    <col min="16100" max="16100" width="9.54296875" style="2" customWidth="1"/>
    <col min="16101" max="16101" width="37.08984375" style="2" customWidth="1"/>
    <col min="16102" max="16102" width="10" style="2" customWidth="1"/>
    <col min="16103" max="16105" width="8.6328125" style="2" customWidth="1"/>
    <col min="16106" max="16106" width="28" style="2" customWidth="1"/>
    <col min="16107" max="16384" width="10" style="2"/>
  </cols>
  <sheetData>
    <row r="1" spans="1:16" ht="26.25" customHeight="1" x14ac:dyDescent="0.35">
      <c r="A1" s="162"/>
      <c r="B1" s="162"/>
      <c r="C1" s="162"/>
      <c r="D1" s="162"/>
      <c r="E1" s="162"/>
      <c r="F1" s="162"/>
      <c r="G1" s="162"/>
      <c r="H1" s="162"/>
      <c r="I1" s="162"/>
      <c r="J1" s="162"/>
      <c r="K1" s="162"/>
      <c r="L1" s="162"/>
      <c r="M1" s="4"/>
      <c r="N1" s="4"/>
      <c r="O1" s="4"/>
      <c r="P1" s="4"/>
    </row>
    <row r="2" spans="1:16" ht="49.5" customHeight="1" x14ac:dyDescent="0.35">
      <c r="A2" s="1"/>
      <c r="B2" s="1"/>
      <c r="C2" s="1"/>
      <c r="D2" s="1"/>
      <c r="E2" s="1"/>
      <c r="F2" s="1"/>
      <c r="G2" s="155"/>
      <c r="H2" s="155"/>
      <c r="I2" s="155"/>
      <c r="J2" s="155"/>
      <c r="K2" s="155"/>
      <c r="L2" s="155"/>
      <c r="M2" s="17"/>
      <c r="N2" s="17"/>
      <c r="O2" s="17"/>
      <c r="P2" s="17"/>
    </row>
    <row r="3" spans="1:16" ht="27.75" customHeight="1" x14ac:dyDescent="0.35">
      <c r="A3" s="4" t="s">
        <v>477</v>
      </c>
      <c r="B3" s="4"/>
      <c r="C3" s="4"/>
      <c r="D3" s="4"/>
      <c r="E3" s="4"/>
      <c r="F3" s="4"/>
      <c r="G3" s="4" t="s">
        <v>477</v>
      </c>
      <c r="H3" s="4"/>
      <c r="I3" s="4"/>
      <c r="J3" s="4"/>
      <c r="K3" s="4"/>
      <c r="L3" s="4"/>
      <c r="M3" s="17"/>
      <c r="N3" s="17"/>
      <c r="O3" s="17"/>
      <c r="P3" s="17"/>
    </row>
    <row r="4" spans="1:16" ht="21" customHeight="1" x14ac:dyDescent="0.35">
      <c r="A4" s="163"/>
      <c r="B4" s="163"/>
      <c r="C4" s="163"/>
      <c r="D4" s="163"/>
      <c r="E4" s="163"/>
      <c r="F4" s="163"/>
      <c r="G4" s="163"/>
      <c r="H4" s="163"/>
      <c r="I4" s="164" t="s">
        <v>164</v>
      </c>
      <c r="J4" s="164"/>
      <c r="K4" s="164"/>
      <c r="L4" s="164"/>
      <c r="M4" s="17"/>
      <c r="N4" s="17"/>
      <c r="O4" s="17"/>
      <c r="P4" s="17"/>
    </row>
    <row r="5" spans="1:16" x14ac:dyDescent="0.35">
      <c r="A5" s="165" t="s">
        <v>4</v>
      </c>
      <c r="B5" s="165" t="s">
        <v>5</v>
      </c>
      <c r="C5" s="167" t="s">
        <v>166</v>
      </c>
      <c r="D5" s="168"/>
      <c r="E5" s="168"/>
      <c r="F5" s="169"/>
      <c r="G5" s="170" t="s">
        <v>4</v>
      </c>
      <c r="H5" s="170" t="s">
        <v>5</v>
      </c>
      <c r="I5" s="170" t="s">
        <v>166</v>
      </c>
      <c r="J5" s="170"/>
      <c r="K5" s="170"/>
      <c r="L5" s="170"/>
      <c r="M5" s="159" t="s">
        <v>165</v>
      </c>
      <c r="N5" s="160"/>
      <c r="O5" s="160"/>
      <c r="P5" s="161"/>
    </row>
    <row r="6" spans="1:16" x14ac:dyDescent="0.35">
      <c r="A6" s="166"/>
      <c r="B6" s="166"/>
      <c r="C6" s="5" t="s">
        <v>0</v>
      </c>
      <c r="D6" s="5" t="s">
        <v>1</v>
      </c>
      <c r="E6" s="5" t="s">
        <v>2</v>
      </c>
      <c r="F6" s="5" t="s">
        <v>3</v>
      </c>
      <c r="G6" s="170"/>
      <c r="H6" s="170"/>
      <c r="I6" s="7" t="s">
        <v>0</v>
      </c>
      <c r="J6" s="6" t="s">
        <v>1</v>
      </c>
      <c r="K6" s="6" t="s">
        <v>2</v>
      </c>
      <c r="L6" s="6" t="s">
        <v>3</v>
      </c>
      <c r="M6" s="18" t="s">
        <v>0</v>
      </c>
      <c r="N6" s="18" t="s">
        <v>1</v>
      </c>
      <c r="O6" s="18" t="s">
        <v>2</v>
      </c>
      <c r="P6" s="18" t="s">
        <v>3</v>
      </c>
    </row>
    <row r="7" spans="1:16" x14ac:dyDescent="0.35">
      <c r="A7" s="5"/>
      <c r="B7" s="5"/>
      <c r="C7" s="5"/>
      <c r="D7" s="5"/>
      <c r="E7" s="5"/>
      <c r="F7" s="5"/>
      <c r="G7" s="6"/>
      <c r="H7" s="6"/>
      <c r="I7" s="7"/>
      <c r="J7" s="6"/>
      <c r="K7" s="6"/>
      <c r="L7" s="6"/>
      <c r="M7" s="18"/>
      <c r="N7" s="18"/>
      <c r="O7" s="18"/>
      <c r="P7" s="18"/>
    </row>
    <row r="8" spans="1:16" x14ac:dyDescent="0.35">
      <c r="A8" s="25" t="s">
        <v>17</v>
      </c>
      <c r="B8" s="26" t="s">
        <v>168</v>
      </c>
      <c r="C8" s="25"/>
      <c r="D8" s="25"/>
      <c r="E8" s="25"/>
      <c r="F8" s="25"/>
      <c r="G8" s="25" t="s">
        <v>17</v>
      </c>
      <c r="H8" s="26" t="s">
        <v>168</v>
      </c>
      <c r="I8" s="25"/>
      <c r="J8" s="25"/>
      <c r="K8" s="25"/>
      <c r="L8" s="25"/>
      <c r="M8" s="18"/>
      <c r="N8" s="18"/>
      <c r="O8" s="18"/>
      <c r="P8" s="18"/>
    </row>
    <row r="9" spans="1:16" ht="49.5" x14ac:dyDescent="0.35">
      <c r="A9" s="20">
        <v>1</v>
      </c>
      <c r="B9" s="19" t="s">
        <v>743</v>
      </c>
      <c r="C9" s="27">
        <v>508</v>
      </c>
      <c r="D9" s="27">
        <v>431</v>
      </c>
      <c r="E9" s="27">
        <v>304</v>
      </c>
      <c r="F9" s="27"/>
      <c r="G9" s="20">
        <v>1</v>
      </c>
      <c r="H9" s="19" t="s">
        <v>976</v>
      </c>
      <c r="I9" s="27">
        <v>508.20000000000005</v>
      </c>
      <c r="J9" s="27">
        <v>431.2</v>
      </c>
      <c r="K9" s="27">
        <v>304.15000000000003</v>
      </c>
      <c r="L9" s="27"/>
      <c r="M9" s="11">
        <f t="shared" ref="M9:M40" si="0">(I9-C9)/C9*100%</f>
        <v>3.937007874016643E-4</v>
      </c>
      <c r="N9" s="11">
        <f t="shared" ref="N9:N40" si="1">(J9-D9)/D9*100%</f>
        <v>4.6403712296981119E-4</v>
      </c>
      <c r="O9" s="11">
        <f t="shared" ref="O9:O40" si="2">(K9-E9)/E9*100%</f>
        <v>4.9342105263169118E-4</v>
      </c>
      <c r="P9" s="11" t="e">
        <f t="shared" ref="P9:P40" si="3">(L9-F9)/F9*100%</f>
        <v>#DIV/0!</v>
      </c>
    </row>
    <row r="10" spans="1:16" ht="33" x14ac:dyDescent="0.35">
      <c r="A10" s="22">
        <v>2</v>
      </c>
      <c r="B10" s="19" t="s">
        <v>169</v>
      </c>
      <c r="C10" s="27">
        <v>462</v>
      </c>
      <c r="D10" s="27">
        <v>377</v>
      </c>
      <c r="E10" s="27">
        <v>262</v>
      </c>
      <c r="F10" s="27"/>
      <c r="G10" s="22">
        <v>2</v>
      </c>
      <c r="H10" s="19" t="s">
        <v>977</v>
      </c>
      <c r="I10" s="27">
        <v>461.99999999999994</v>
      </c>
      <c r="J10" s="27">
        <v>377.29999999999995</v>
      </c>
      <c r="K10" s="27">
        <v>261.8</v>
      </c>
      <c r="L10" s="27"/>
      <c r="M10" s="11">
        <f t="shared" si="0"/>
        <v>-1.2303770316192211E-16</v>
      </c>
      <c r="N10" s="11">
        <f t="shared" si="1"/>
        <v>7.9575596816964069E-4</v>
      </c>
      <c r="O10" s="11">
        <f t="shared" si="2"/>
        <v>-7.6335877862591082E-4</v>
      </c>
      <c r="P10" s="11" t="e">
        <f t="shared" si="3"/>
        <v>#DIV/0!</v>
      </c>
    </row>
    <row r="11" spans="1:16" ht="49.5" x14ac:dyDescent="0.35">
      <c r="A11" s="20">
        <v>3</v>
      </c>
      <c r="B11" s="19" t="s">
        <v>170</v>
      </c>
      <c r="C11" s="27">
        <v>616</v>
      </c>
      <c r="D11" s="27"/>
      <c r="E11" s="27"/>
      <c r="F11" s="27"/>
      <c r="G11" s="20">
        <v>3</v>
      </c>
      <c r="H11" s="19" t="s">
        <v>170</v>
      </c>
      <c r="I11" s="27">
        <v>616</v>
      </c>
      <c r="J11" s="27"/>
      <c r="K11" s="27"/>
      <c r="L11" s="27"/>
      <c r="M11" s="11">
        <f t="shared" si="0"/>
        <v>0</v>
      </c>
      <c r="N11" s="11" t="e">
        <f t="shared" si="1"/>
        <v>#DIV/0!</v>
      </c>
      <c r="O11" s="11" t="e">
        <f t="shared" si="2"/>
        <v>#DIV/0!</v>
      </c>
      <c r="P11" s="11" t="e">
        <f t="shared" si="3"/>
        <v>#DIV/0!</v>
      </c>
    </row>
    <row r="12" spans="1:16" x14ac:dyDescent="0.35">
      <c r="A12" s="6" t="s">
        <v>18</v>
      </c>
      <c r="B12" s="21" t="s">
        <v>53</v>
      </c>
      <c r="C12" s="27"/>
      <c r="D12" s="27"/>
      <c r="E12" s="27"/>
      <c r="F12" s="27"/>
      <c r="G12" s="6" t="s">
        <v>18</v>
      </c>
      <c r="H12" s="21" t="s">
        <v>53</v>
      </c>
      <c r="I12" s="27"/>
      <c r="J12" s="27"/>
      <c r="K12" s="27"/>
      <c r="L12" s="27"/>
      <c r="M12" s="11" t="e">
        <f t="shared" si="0"/>
        <v>#DIV/0!</v>
      </c>
      <c r="N12" s="11" t="e">
        <f t="shared" si="1"/>
        <v>#DIV/0!</v>
      </c>
      <c r="O12" s="11" t="e">
        <f t="shared" si="2"/>
        <v>#DIV/0!</v>
      </c>
      <c r="P12" s="11" t="e">
        <f t="shared" si="3"/>
        <v>#DIV/0!</v>
      </c>
    </row>
    <row r="13" spans="1:16" ht="33" x14ac:dyDescent="0.35">
      <c r="A13" s="20">
        <v>1</v>
      </c>
      <c r="B13" s="19" t="s">
        <v>744</v>
      </c>
      <c r="C13" s="27">
        <v>508</v>
      </c>
      <c r="D13" s="27">
        <v>323</v>
      </c>
      <c r="E13" s="27">
        <v>270</v>
      </c>
      <c r="F13" s="27"/>
      <c r="G13" s="20">
        <v>1</v>
      </c>
      <c r="H13" s="19" t="s">
        <v>171</v>
      </c>
      <c r="I13" s="27">
        <v>508.20000000000005</v>
      </c>
      <c r="J13" s="27">
        <v>323.40000000000003</v>
      </c>
      <c r="K13" s="27">
        <v>269.5</v>
      </c>
      <c r="L13" s="27"/>
      <c r="M13" s="11">
        <f t="shared" si="0"/>
        <v>3.937007874016643E-4</v>
      </c>
      <c r="N13" s="11">
        <f t="shared" si="1"/>
        <v>1.2383900928793626E-3</v>
      </c>
      <c r="O13" s="11">
        <f t="shared" si="2"/>
        <v>-1.8518518518518519E-3</v>
      </c>
      <c r="P13" s="11" t="e">
        <f t="shared" si="3"/>
        <v>#DIV/0!</v>
      </c>
    </row>
    <row r="14" spans="1:16" ht="33" x14ac:dyDescent="0.35">
      <c r="A14" s="20">
        <v>2</v>
      </c>
      <c r="B14" s="19" t="s">
        <v>172</v>
      </c>
      <c r="C14" s="27">
        <v>454</v>
      </c>
      <c r="D14" s="27">
        <v>377</v>
      </c>
      <c r="E14" s="27">
        <v>250</v>
      </c>
      <c r="F14" s="27"/>
      <c r="G14" s="20">
        <v>2</v>
      </c>
      <c r="H14" s="19" t="s">
        <v>172</v>
      </c>
      <c r="I14" s="27">
        <v>454.29999999999995</v>
      </c>
      <c r="J14" s="27">
        <v>377.29999999999995</v>
      </c>
      <c r="K14" s="27">
        <v>250.25000000000003</v>
      </c>
      <c r="L14" s="27"/>
      <c r="M14" s="11">
        <f t="shared" si="0"/>
        <v>6.6079295154175001E-4</v>
      </c>
      <c r="N14" s="11">
        <f t="shared" si="1"/>
        <v>7.9575596816964069E-4</v>
      </c>
      <c r="O14" s="11">
        <f t="shared" si="2"/>
        <v>1.0000000000001136E-3</v>
      </c>
      <c r="P14" s="11" t="e">
        <f t="shared" si="3"/>
        <v>#DIV/0!</v>
      </c>
    </row>
    <row r="15" spans="1:16" ht="33" x14ac:dyDescent="0.35">
      <c r="A15" s="20">
        <v>3</v>
      </c>
      <c r="B15" s="19" t="s">
        <v>173</v>
      </c>
      <c r="C15" s="27">
        <v>347</v>
      </c>
      <c r="D15" s="27">
        <v>331</v>
      </c>
      <c r="E15" s="27">
        <v>239</v>
      </c>
      <c r="F15" s="27"/>
      <c r="G15" s="20">
        <v>3</v>
      </c>
      <c r="H15" s="19" t="s">
        <v>978</v>
      </c>
      <c r="I15" s="27">
        <v>346.5</v>
      </c>
      <c r="J15" s="27">
        <v>331.1</v>
      </c>
      <c r="K15" s="27">
        <v>238.7</v>
      </c>
      <c r="L15" s="27"/>
      <c r="M15" s="11">
        <f t="shared" si="0"/>
        <v>-1.440922190201729E-3</v>
      </c>
      <c r="N15" s="11">
        <f t="shared" si="1"/>
        <v>3.0211480362544633E-4</v>
      </c>
      <c r="O15" s="11">
        <f t="shared" si="2"/>
        <v>-1.25523012552306E-3</v>
      </c>
      <c r="P15" s="11" t="e">
        <f t="shared" si="3"/>
        <v>#DIV/0!</v>
      </c>
    </row>
    <row r="16" spans="1:16" ht="33" x14ac:dyDescent="0.35">
      <c r="A16" s="25" t="s">
        <v>19</v>
      </c>
      <c r="B16" s="21" t="s">
        <v>174</v>
      </c>
      <c r="C16" s="27"/>
      <c r="D16" s="27"/>
      <c r="E16" s="27"/>
      <c r="F16" s="27"/>
      <c r="G16" s="25" t="s">
        <v>19</v>
      </c>
      <c r="H16" s="21" t="s">
        <v>174</v>
      </c>
      <c r="I16" s="27"/>
      <c r="J16" s="27"/>
      <c r="K16" s="27"/>
      <c r="L16" s="27"/>
      <c r="M16" s="11" t="e">
        <f t="shared" si="0"/>
        <v>#DIV/0!</v>
      </c>
      <c r="N16" s="11" t="e">
        <f t="shared" si="1"/>
        <v>#DIV/0!</v>
      </c>
      <c r="O16" s="11" t="e">
        <f t="shared" si="2"/>
        <v>#DIV/0!</v>
      </c>
      <c r="P16" s="11" t="e">
        <f t="shared" si="3"/>
        <v>#DIV/0!</v>
      </c>
    </row>
    <row r="17" spans="1:16" ht="66" x14ac:dyDescent="0.35">
      <c r="A17" s="20">
        <v>1</v>
      </c>
      <c r="B17" s="19" t="s">
        <v>175</v>
      </c>
      <c r="C17" s="27">
        <v>508</v>
      </c>
      <c r="D17" s="27"/>
      <c r="E17" s="27"/>
      <c r="F17" s="27"/>
      <c r="G17" s="20">
        <v>1</v>
      </c>
      <c r="H17" s="19" t="s">
        <v>175</v>
      </c>
      <c r="I17" s="27">
        <v>508.20000000000005</v>
      </c>
      <c r="J17" s="27"/>
      <c r="K17" s="27"/>
      <c r="L17" s="27"/>
      <c r="M17" s="11">
        <f t="shared" si="0"/>
        <v>3.937007874016643E-4</v>
      </c>
      <c r="N17" s="11" t="e">
        <f t="shared" si="1"/>
        <v>#DIV/0!</v>
      </c>
      <c r="O17" s="11" t="e">
        <f t="shared" si="2"/>
        <v>#DIV/0!</v>
      </c>
      <c r="P17" s="11" t="e">
        <f t="shared" si="3"/>
        <v>#DIV/0!</v>
      </c>
    </row>
    <row r="18" spans="1:16" ht="66" x14ac:dyDescent="0.35">
      <c r="A18" s="20">
        <v>2</v>
      </c>
      <c r="B18" s="19" t="s">
        <v>176</v>
      </c>
      <c r="C18" s="27">
        <v>508</v>
      </c>
      <c r="D18" s="27"/>
      <c r="E18" s="27"/>
      <c r="F18" s="27"/>
      <c r="G18" s="20">
        <v>2</v>
      </c>
      <c r="H18" s="19" t="s">
        <v>176</v>
      </c>
      <c r="I18" s="27">
        <v>508.20000000000005</v>
      </c>
      <c r="J18" s="27"/>
      <c r="K18" s="27"/>
      <c r="L18" s="27"/>
      <c r="M18" s="11">
        <f t="shared" si="0"/>
        <v>3.937007874016643E-4</v>
      </c>
      <c r="N18" s="11" t="e">
        <f t="shared" si="1"/>
        <v>#DIV/0!</v>
      </c>
      <c r="O18" s="11" t="e">
        <f t="shared" si="2"/>
        <v>#DIV/0!</v>
      </c>
      <c r="P18" s="11" t="e">
        <f t="shared" si="3"/>
        <v>#DIV/0!</v>
      </c>
    </row>
    <row r="19" spans="1:16" ht="49.5" x14ac:dyDescent="0.35">
      <c r="A19" s="20">
        <v>3</v>
      </c>
      <c r="B19" s="12" t="s">
        <v>745</v>
      </c>
      <c r="C19" s="27">
        <v>443</v>
      </c>
      <c r="D19" s="27"/>
      <c r="E19" s="27"/>
      <c r="F19" s="27"/>
      <c r="G19" s="20">
        <v>3</v>
      </c>
      <c r="H19" s="12" t="s">
        <v>745</v>
      </c>
      <c r="I19" s="27">
        <v>442.75</v>
      </c>
      <c r="J19" s="27"/>
      <c r="K19" s="27"/>
      <c r="L19" s="27"/>
      <c r="M19" s="11">
        <f t="shared" si="0"/>
        <v>-5.6433408577878099E-4</v>
      </c>
      <c r="N19" s="11" t="e">
        <f t="shared" si="1"/>
        <v>#DIV/0!</v>
      </c>
      <c r="O19" s="11" t="e">
        <f t="shared" si="2"/>
        <v>#DIV/0!</v>
      </c>
      <c r="P19" s="11" t="e">
        <f t="shared" si="3"/>
        <v>#DIV/0!</v>
      </c>
    </row>
    <row r="20" spans="1:16" ht="33" x14ac:dyDescent="0.35">
      <c r="A20" s="20">
        <v>4</v>
      </c>
      <c r="B20" s="19" t="s">
        <v>177</v>
      </c>
      <c r="C20" s="27">
        <v>593</v>
      </c>
      <c r="D20" s="28"/>
      <c r="E20" s="28"/>
      <c r="F20" s="28"/>
      <c r="G20" s="20">
        <v>4</v>
      </c>
      <c r="H20" s="19" t="s">
        <v>958</v>
      </c>
      <c r="I20" s="27">
        <v>592.90000000000009</v>
      </c>
      <c r="J20" s="28"/>
      <c r="K20" s="28"/>
      <c r="L20" s="28"/>
      <c r="M20" s="11">
        <f t="shared" si="0"/>
        <v>-1.6863406408079099E-4</v>
      </c>
      <c r="N20" s="11" t="e">
        <f t="shared" si="1"/>
        <v>#DIV/0!</v>
      </c>
      <c r="O20" s="11" t="e">
        <f t="shared" si="2"/>
        <v>#DIV/0!</v>
      </c>
      <c r="P20" s="11" t="e">
        <f t="shared" si="3"/>
        <v>#DIV/0!</v>
      </c>
    </row>
    <row r="21" spans="1:16" x14ac:dyDescent="0.35">
      <c r="A21" s="20">
        <v>5</v>
      </c>
      <c r="B21" s="19" t="s">
        <v>178</v>
      </c>
      <c r="C21" s="27">
        <v>508</v>
      </c>
      <c r="D21" s="28"/>
      <c r="E21" s="28"/>
      <c r="F21" s="28"/>
      <c r="G21" s="20">
        <v>5</v>
      </c>
      <c r="H21" s="19" t="s">
        <v>178</v>
      </c>
      <c r="I21" s="27">
        <v>508.20000000000005</v>
      </c>
      <c r="J21" s="28"/>
      <c r="K21" s="28"/>
      <c r="L21" s="28"/>
      <c r="M21" s="11">
        <f t="shared" si="0"/>
        <v>3.937007874016643E-4</v>
      </c>
      <c r="N21" s="11" t="e">
        <f t="shared" si="1"/>
        <v>#DIV/0!</v>
      </c>
      <c r="O21" s="11" t="e">
        <f t="shared" si="2"/>
        <v>#DIV/0!</v>
      </c>
      <c r="P21" s="11" t="e">
        <f t="shared" si="3"/>
        <v>#DIV/0!</v>
      </c>
    </row>
    <row r="22" spans="1:16" x14ac:dyDescent="0.35">
      <c r="A22" s="25" t="s">
        <v>20</v>
      </c>
      <c r="B22" s="21" t="s">
        <v>179</v>
      </c>
      <c r="C22" s="27"/>
      <c r="D22" s="28"/>
      <c r="E22" s="28"/>
      <c r="F22" s="28"/>
      <c r="G22" s="25" t="s">
        <v>20</v>
      </c>
      <c r="H22" s="21" t="s">
        <v>179</v>
      </c>
      <c r="I22" s="27"/>
      <c r="J22" s="28"/>
      <c r="K22" s="28"/>
      <c r="L22" s="28"/>
      <c r="M22" s="11" t="e">
        <f t="shared" si="0"/>
        <v>#DIV/0!</v>
      </c>
      <c r="N22" s="11" t="e">
        <f t="shared" si="1"/>
        <v>#DIV/0!</v>
      </c>
      <c r="O22" s="11" t="e">
        <f t="shared" si="2"/>
        <v>#DIV/0!</v>
      </c>
      <c r="P22" s="11" t="e">
        <f t="shared" si="3"/>
        <v>#DIV/0!</v>
      </c>
    </row>
    <row r="23" spans="1:16" x14ac:dyDescent="0.35">
      <c r="A23" s="20">
        <v>1</v>
      </c>
      <c r="B23" s="19" t="s">
        <v>180</v>
      </c>
      <c r="C23" s="27">
        <v>50</v>
      </c>
      <c r="D23" s="28"/>
      <c r="E23" s="28"/>
      <c r="F23" s="28"/>
      <c r="G23" s="20">
        <v>1</v>
      </c>
      <c r="H23" s="19" t="s">
        <v>180</v>
      </c>
      <c r="I23" s="27">
        <v>50.05</v>
      </c>
      <c r="J23" s="28"/>
      <c r="K23" s="28"/>
      <c r="L23" s="28"/>
      <c r="M23" s="11">
        <f t="shared" si="0"/>
        <v>9.9999999999994321E-4</v>
      </c>
      <c r="N23" s="11" t="e">
        <f t="shared" si="1"/>
        <v>#DIV/0!</v>
      </c>
      <c r="O23" s="11" t="e">
        <f t="shared" si="2"/>
        <v>#DIV/0!</v>
      </c>
      <c r="P23" s="11" t="e">
        <f t="shared" si="3"/>
        <v>#DIV/0!</v>
      </c>
    </row>
    <row r="24" spans="1:16" x14ac:dyDescent="0.35">
      <c r="A24" s="20">
        <v>2</v>
      </c>
      <c r="B24" s="19" t="s">
        <v>181</v>
      </c>
      <c r="C24" s="27">
        <v>50</v>
      </c>
      <c r="D24" s="28"/>
      <c r="E24" s="28"/>
      <c r="F24" s="28"/>
      <c r="G24" s="20">
        <v>2</v>
      </c>
      <c r="H24" s="19" t="s">
        <v>181</v>
      </c>
      <c r="I24" s="27">
        <v>50.05</v>
      </c>
      <c r="J24" s="28"/>
      <c r="K24" s="28"/>
      <c r="L24" s="28"/>
      <c r="M24" s="11">
        <f t="shared" si="0"/>
        <v>9.9999999999994321E-4</v>
      </c>
      <c r="N24" s="11" t="e">
        <f t="shared" si="1"/>
        <v>#DIV/0!</v>
      </c>
      <c r="O24" s="11" t="e">
        <f t="shared" si="2"/>
        <v>#DIV/0!</v>
      </c>
      <c r="P24" s="11" t="e">
        <f t="shared" si="3"/>
        <v>#DIV/0!</v>
      </c>
    </row>
    <row r="25" spans="1:16" x14ac:dyDescent="0.35">
      <c r="A25" s="20">
        <v>3</v>
      </c>
      <c r="B25" s="19" t="s">
        <v>182</v>
      </c>
      <c r="C25" s="27">
        <v>50</v>
      </c>
      <c r="D25" s="28"/>
      <c r="E25" s="28"/>
      <c r="F25" s="28"/>
      <c r="G25" s="20">
        <v>3</v>
      </c>
      <c r="H25" s="19" t="s">
        <v>182</v>
      </c>
      <c r="I25" s="27">
        <v>50.05</v>
      </c>
      <c r="J25" s="28"/>
      <c r="K25" s="28"/>
      <c r="L25" s="28"/>
      <c r="M25" s="11">
        <f t="shared" si="0"/>
        <v>9.9999999999994321E-4</v>
      </c>
      <c r="N25" s="11" t="e">
        <f t="shared" si="1"/>
        <v>#DIV/0!</v>
      </c>
      <c r="O25" s="11" t="e">
        <f t="shared" si="2"/>
        <v>#DIV/0!</v>
      </c>
      <c r="P25" s="11" t="e">
        <f t="shared" si="3"/>
        <v>#DIV/0!</v>
      </c>
    </row>
    <row r="26" spans="1:16" x14ac:dyDescent="0.35">
      <c r="A26" s="25" t="s">
        <v>21</v>
      </c>
      <c r="B26" s="21" t="s">
        <v>183</v>
      </c>
      <c r="C26" s="27"/>
      <c r="D26" s="28"/>
      <c r="E26" s="28"/>
      <c r="F26" s="28"/>
      <c r="G26" s="25" t="s">
        <v>21</v>
      </c>
      <c r="H26" s="21" t="s">
        <v>183</v>
      </c>
      <c r="I26" s="27"/>
      <c r="J26" s="28"/>
      <c r="K26" s="28"/>
      <c r="L26" s="28"/>
      <c r="M26" s="11" t="e">
        <f t="shared" si="0"/>
        <v>#DIV/0!</v>
      </c>
      <c r="N26" s="11" t="e">
        <f t="shared" si="1"/>
        <v>#DIV/0!</v>
      </c>
      <c r="O26" s="11" t="e">
        <f t="shared" si="2"/>
        <v>#DIV/0!</v>
      </c>
      <c r="P26" s="11" t="e">
        <f t="shared" si="3"/>
        <v>#DIV/0!</v>
      </c>
    </row>
    <row r="27" spans="1:16" x14ac:dyDescent="0.35">
      <c r="A27" s="20"/>
      <c r="B27" s="29" t="s">
        <v>184</v>
      </c>
      <c r="C27" s="27">
        <v>308</v>
      </c>
      <c r="D27" s="28"/>
      <c r="E27" s="28"/>
      <c r="F27" s="28"/>
      <c r="G27" s="20"/>
      <c r="H27" s="29" t="s">
        <v>184</v>
      </c>
      <c r="I27" s="27">
        <v>308</v>
      </c>
      <c r="J27" s="28"/>
      <c r="K27" s="28"/>
      <c r="L27" s="28"/>
      <c r="M27" s="11">
        <f t="shared" si="0"/>
        <v>0</v>
      </c>
      <c r="N27" s="11" t="e">
        <f t="shared" si="1"/>
        <v>#DIV/0!</v>
      </c>
      <c r="O27" s="11" t="e">
        <f t="shared" si="2"/>
        <v>#DIV/0!</v>
      </c>
      <c r="P27" s="11" t="e">
        <f t="shared" si="3"/>
        <v>#DIV/0!</v>
      </c>
    </row>
    <row r="28" spans="1:16" x14ac:dyDescent="0.35">
      <c r="A28" s="20"/>
      <c r="B28" s="29" t="s">
        <v>185</v>
      </c>
      <c r="C28" s="27">
        <v>270</v>
      </c>
      <c r="D28" s="30"/>
      <c r="E28" s="28"/>
      <c r="F28" s="28"/>
      <c r="G28" s="20"/>
      <c r="H28" s="29" t="s">
        <v>185</v>
      </c>
      <c r="I28" s="27">
        <v>270.2</v>
      </c>
      <c r="J28" s="30"/>
      <c r="K28" s="28"/>
      <c r="L28" s="28"/>
      <c r="M28" s="11">
        <f t="shared" si="0"/>
        <v>7.4074074074069864E-4</v>
      </c>
      <c r="N28" s="11" t="e">
        <f t="shared" si="1"/>
        <v>#DIV/0!</v>
      </c>
      <c r="O28" s="11" t="e">
        <f t="shared" si="2"/>
        <v>#DIV/0!</v>
      </c>
      <c r="P28" s="11" t="e">
        <f t="shared" si="3"/>
        <v>#DIV/0!</v>
      </c>
    </row>
    <row r="29" spans="1:16" x14ac:dyDescent="0.35">
      <c r="A29" s="20"/>
      <c r="B29" s="29" t="s">
        <v>746</v>
      </c>
      <c r="C29" s="27">
        <v>154</v>
      </c>
      <c r="D29" s="28"/>
      <c r="E29" s="28"/>
      <c r="F29" s="28"/>
      <c r="G29" s="20"/>
      <c r="H29" s="29" t="s">
        <v>186</v>
      </c>
      <c r="I29" s="27">
        <v>154</v>
      </c>
      <c r="J29" s="28"/>
      <c r="K29" s="28"/>
      <c r="L29" s="28"/>
      <c r="M29" s="11">
        <f t="shared" si="0"/>
        <v>0</v>
      </c>
      <c r="N29" s="11" t="e">
        <f t="shared" si="1"/>
        <v>#DIV/0!</v>
      </c>
      <c r="O29" s="11" t="e">
        <f t="shared" si="2"/>
        <v>#DIV/0!</v>
      </c>
      <c r="P29" s="11" t="e">
        <f t="shared" si="3"/>
        <v>#DIV/0!</v>
      </c>
    </row>
    <row r="30" spans="1:16" ht="35" x14ac:dyDescent="0.35">
      <c r="A30" s="25"/>
      <c r="B30" s="31" t="s">
        <v>23</v>
      </c>
      <c r="C30" s="32"/>
      <c r="D30" s="33"/>
      <c r="E30" s="33"/>
      <c r="F30" s="33"/>
      <c r="G30" s="5"/>
      <c r="H30" s="5" t="s">
        <v>187</v>
      </c>
      <c r="I30" s="32"/>
      <c r="J30" s="33"/>
      <c r="K30" s="33"/>
      <c r="L30" s="33"/>
      <c r="M30" s="11" t="e">
        <f t="shared" si="0"/>
        <v>#DIV/0!</v>
      </c>
      <c r="N30" s="11" t="e">
        <f t="shared" si="1"/>
        <v>#DIV/0!</v>
      </c>
      <c r="O30" s="11" t="e">
        <f t="shared" si="2"/>
        <v>#DIV/0!</v>
      </c>
      <c r="P30" s="11" t="e">
        <f t="shared" si="3"/>
        <v>#DIV/0!</v>
      </c>
    </row>
    <row r="31" spans="1:16" x14ac:dyDescent="0.35">
      <c r="A31" s="25" t="s">
        <v>17</v>
      </c>
      <c r="B31" s="31" t="s">
        <v>250</v>
      </c>
      <c r="C31" s="32"/>
      <c r="D31" s="33"/>
      <c r="E31" s="33"/>
      <c r="F31" s="33"/>
      <c r="G31" s="41" t="s">
        <v>17</v>
      </c>
      <c r="H31" s="42" t="s">
        <v>24</v>
      </c>
      <c r="I31" s="32"/>
      <c r="J31" s="33"/>
      <c r="K31" s="33"/>
      <c r="L31" s="33"/>
      <c r="M31" s="11" t="e">
        <f t="shared" si="0"/>
        <v>#DIV/0!</v>
      </c>
      <c r="N31" s="11" t="e">
        <f t="shared" si="1"/>
        <v>#DIV/0!</v>
      </c>
      <c r="O31" s="11" t="e">
        <f t="shared" si="2"/>
        <v>#DIV/0!</v>
      </c>
      <c r="P31" s="11" t="e">
        <f t="shared" si="3"/>
        <v>#DIV/0!</v>
      </c>
    </row>
    <row r="32" spans="1:16" ht="36" x14ac:dyDescent="0.35">
      <c r="A32" s="20">
        <v>1</v>
      </c>
      <c r="B32" s="29" t="s">
        <v>747</v>
      </c>
      <c r="C32" s="27">
        <v>616</v>
      </c>
      <c r="D32" s="28"/>
      <c r="E32" s="28"/>
      <c r="F32" s="28"/>
      <c r="G32" s="43">
        <v>1</v>
      </c>
      <c r="H32" s="44" t="s">
        <v>959</v>
      </c>
      <c r="I32" s="27">
        <v>616</v>
      </c>
      <c r="J32" s="28"/>
      <c r="K32" s="28"/>
      <c r="L32" s="28"/>
      <c r="M32" s="11">
        <f t="shared" si="0"/>
        <v>0</v>
      </c>
      <c r="N32" s="11" t="e">
        <f t="shared" si="1"/>
        <v>#DIV/0!</v>
      </c>
      <c r="O32" s="11" t="e">
        <f t="shared" si="2"/>
        <v>#DIV/0!</v>
      </c>
      <c r="P32" s="11" t="e">
        <f t="shared" si="3"/>
        <v>#DIV/0!</v>
      </c>
    </row>
    <row r="33" spans="1:16" ht="82.5" x14ac:dyDescent="0.35">
      <c r="A33" s="20">
        <v>2</v>
      </c>
      <c r="B33" s="29" t="s">
        <v>748</v>
      </c>
      <c r="C33" s="27">
        <v>743</v>
      </c>
      <c r="D33" s="28"/>
      <c r="E33" s="28"/>
      <c r="F33" s="28"/>
      <c r="G33" s="43">
        <v>2</v>
      </c>
      <c r="H33" s="40" t="s">
        <v>25</v>
      </c>
      <c r="I33" s="27">
        <v>743.05</v>
      </c>
      <c r="J33" s="28"/>
      <c r="K33" s="28"/>
      <c r="L33" s="28"/>
      <c r="M33" s="11">
        <f t="shared" si="0"/>
        <v>6.7294751009360057E-5</v>
      </c>
      <c r="N33" s="11" t="e">
        <f t="shared" si="1"/>
        <v>#DIV/0!</v>
      </c>
      <c r="O33" s="11" t="e">
        <f t="shared" si="2"/>
        <v>#DIV/0!</v>
      </c>
      <c r="P33" s="11" t="e">
        <f t="shared" si="3"/>
        <v>#DIV/0!</v>
      </c>
    </row>
    <row r="34" spans="1:16" ht="99" x14ac:dyDescent="0.35">
      <c r="A34" s="20">
        <v>3</v>
      </c>
      <c r="B34" s="29" t="s">
        <v>749</v>
      </c>
      <c r="C34" s="27">
        <v>970</v>
      </c>
      <c r="D34" s="28"/>
      <c r="E34" s="28"/>
      <c r="F34" s="28"/>
      <c r="G34" s="43">
        <v>3</v>
      </c>
      <c r="H34" s="40" t="s">
        <v>960</v>
      </c>
      <c r="I34" s="27">
        <v>970.19999999999993</v>
      </c>
      <c r="J34" s="28"/>
      <c r="K34" s="28"/>
      <c r="L34" s="28"/>
      <c r="M34" s="11">
        <f t="shared" si="0"/>
        <v>2.0618556701023895E-4</v>
      </c>
      <c r="N34" s="11" t="e">
        <f t="shared" si="1"/>
        <v>#DIV/0!</v>
      </c>
      <c r="O34" s="11" t="e">
        <f t="shared" si="2"/>
        <v>#DIV/0!</v>
      </c>
      <c r="P34" s="11" t="e">
        <f t="shared" si="3"/>
        <v>#DIV/0!</v>
      </c>
    </row>
    <row r="35" spans="1:16" ht="72" x14ac:dyDescent="0.35">
      <c r="A35" s="20">
        <v>4</v>
      </c>
      <c r="B35" s="29" t="s">
        <v>750</v>
      </c>
      <c r="C35" s="27">
        <v>939</v>
      </c>
      <c r="D35" s="28"/>
      <c r="E35" s="28"/>
      <c r="F35" s="28"/>
      <c r="G35" s="43">
        <v>4</v>
      </c>
      <c r="H35" s="40" t="s">
        <v>26</v>
      </c>
      <c r="I35" s="27">
        <v>939.4</v>
      </c>
      <c r="J35" s="28"/>
      <c r="K35" s="28"/>
      <c r="L35" s="28"/>
      <c r="M35" s="11">
        <f t="shared" si="0"/>
        <v>4.2598509052180753E-4</v>
      </c>
      <c r="N35" s="11" t="e">
        <f t="shared" si="1"/>
        <v>#DIV/0!</v>
      </c>
      <c r="O35" s="11" t="e">
        <f t="shared" si="2"/>
        <v>#DIV/0!</v>
      </c>
      <c r="P35" s="11" t="e">
        <f t="shared" si="3"/>
        <v>#DIV/0!</v>
      </c>
    </row>
    <row r="36" spans="1:16" ht="49.5" x14ac:dyDescent="0.35">
      <c r="A36" s="20">
        <v>5</v>
      </c>
      <c r="B36" s="29" t="s">
        <v>751</v>
      </c>
      <c r="C36" s="27">
        <v>497</v>
      </c>
      <c r="D36" s="28"/>
      <c r="E36" s="28"/>
      <c r="F36" s="28"/>
      <c r="G36" s="43">
        <v>5</v>
      </c>
      <c r="H36" s="40" t="s">
        <v>27</v>
      </c>
      <c r="I36" s="27">
        <v>496.65000000000003</v>
      </c>
      <c r="J36" s="28"/>
      <c r="K36" s="28"/>
      <c r="L36" s="28"/>
      <c r="M36" s="11">
        <f t="shared" si="0"/>
        <v>-7.0422535211260746E-4</v>
      </c>
      <c r="N36" s="11" t="e">
        <f t="shared" si="1"/>
        <v>#DIV/0!</v>
      </c>
      <c r="O36" s="11" t="e">
        <f t="shared" si="2"/>
        <v>#DIV/0!</v>
      </c>
      <c r="P36" s="11" t="e">
        <f t="shared" si="3"/>
        <v>#DIV/0!</v>
      </c>
    </row>
    <row r="37" spans="1:16" ht="36" x14ac:dyDescent="0.35">
      <c r="A37" s="20">
        <v>6</v>
      </c>
      <c r="B37" s="29" t="s">
        <v>28</v>
      </c>
      <c r="C37" s="27">
        <v>347</v>
      </c>
      <c r="D37" s="28"/>
      <c r="E37" s="28"/>
      <c r="F37" s="28"/>
      <c r="G37" s="43">
        <v>6</v>
      </c>
      <c r="H37" s="40" t="s">
        <v>28</v>
      </c>
      <c r="I37" s="27">
        <v>346.5</v>
      </c>
      <c r="J37" s="28"/>
      <c r="K37" s="28"/>
      <c r="L37" s="28"/>
      <c r="M37" s="11">
        <f t="shared" si="0"/>
        <v>-1.440922190201729E-3</v>
      </c>
      <c r="N37" s="11" t="e">
        <f t="shared" si="1"/>
        <v>#DIV/0!</v>
      </c>
      <c r="O37" s="11" t="e">
        <f t="shared" si="2"/>
        <v>#DIV/0!</v>
      </c>
      <c r="P37" s="11" t="e">
        <f t="shared" si="3"/>
        <v>#DIV/0!</v>
      </c>
    </row>
    <row r="38" spans="1:16" x14ac:dyDescent="0.35">
      <c r="A38" s="25" t="s">
        <v>18</v>
      </c>
      <c r="B38" s="31" t="s">
        <v>29</v>
      </c>
      <c r="C38" s="32"/>
      <c r="D38" s="33"/>
      <c r="E38" s="33"/>
      <c r="F38" s="33"/>
      <c r="G38" s="41" t="s">
        <v>18</v>
      </c>
      <c r="H38" s="42" t="s">
        <v>188</v>
      </c>
      <c r="I38" s="32"/>
      <c r="J38" s="33"/>
      <c r="K38" s="33"/>
      <c r="L38" s="33"/>
      <c r="M38" s="11" t="e">
        <f t="shared" si="0"/>
        <v>#DIV/0!</v>
      </c>
      <c r="N38" s="11" t="e">
        <f t="shared" si="1"/>
        <v>#DIV/0!</v>
      </c>
      <c r="O38" s="11" t="e">
        <f t="shared" si="2"/>
        <v>#DIV/0!</v>
      </c>
      <c r="P38" s="11" t="e">
        <f t="shared" si="3"/>
        <v>#DIV/0!</v>
      </c>
    </row>
    <row r="39" spans="1:16" ht="36" x14ac:dyDescent="0.35">
      <c r="A39" s="20">
        <v>1</v>
      </c>
      <c r="B39" s="29" t="s">
        <v>752</v>
      </c>
      <c r="C39" s="27">
        <v>832</v>
      </c>
      <c r="D39" s="28"/>
      <c r="E39" s="28"/>
      <c r="F39" s="28"/>
      <c r="G39" s="43">
        <v>1</v>
      </c>
      <c r="H39" s="40" t="s">
        <v>30</v>
      </c>
      <c r="I39" s="27">
        <v>831.59999999999991</v>
      </c>
      <c r="J39" s="28"/>
      <c r="K39" s="28"/>
      <c r="L39" s="28"/>
      <c r="M39" s="11">
        <f t="shared" si="0"/>
        <v>-4.8076923076934008E-4</v>
      </c>
      <c r="N39" s="11" t="e">
        <f t="shared" si="1"/>
        <v>#DIV/0!</v>
      </c>
      <c r="O39" s="11" t="e">
        <f t="shared" si="2"/>
        <v>#DIV/0!</v>
      </c>
      <c r="P39" s="11" t="e">
        <f t="shared" si="3"/>
        <v>#DIV/0!</v>
      </c>
    </row>
    <row r="40" spans="1:16" ht="49.5" x14ac:dyDescent="0.35">
      <c r="A40" s="20">
        <v>2</v>
      </c>
      <c r="B40" s="29" t="s">
        <v>31</v>
      </c>
      <c r="C40" s="27">
        <v>743</v>
      </c>
      <c r="D40" s="28"/>
      <c r="E40" s="28"/>
      <c r="F40" s="28"/>
      <c r="G40" s="43">
        <v>2</v>
      </c>
      <c r="H40" s="40" t="s">
        <v>31</v>
      </c>
      <c r="I40" s="27">
        <v>743.05</v>
      </c>
      <c r="J40" s="28"/>
      <c r="K40" s="28"/>
      <c r="L40" s="28"/>
      <c r="M40" s="11">
        <f t="shared" si="0"/>
        <v>6.7294751009360057E-5</v>
      </c>
      <c r="N40" s="11" t="e">
        <f t="shared" si="1"/>
        <v>#DIV/0!</v>
      </c>
      <c r="O40" s="11" t="e">
        <f t="shared" si="2"/>
        <v>#DIV/0!</v>
      </c>
      <c r="P40" s="11" t="e">
        <f t="shared" si="3"/>
        <v>#DIV/0!</v>
      </c>
    </row>
    <row r="41" spans="1:16" ht="49.5" x14ac:dyDescent="0.35">
      <c r="A41" s="20">
        <v>3</v>
      </c>
      <c r="B41" s="29" t="s">
        <v>753</v>
      </c>
      <c r="C41" s="27">
        <v>1023</v>
      </c>
      <c r="D41" s="28"/>
      <c r="E41" s="28"/>
      <c r="F41" s="28"/>
      <c r="G41" s="43">
        <v>3</v>
      </c>
      <c r="H41" s="40" t="s">
        <v>32</v>
      </c>
      <c r="I41" s="27">
        <v>1022.6999999999999</v>
      </c>
      <c r="J41" s="28"/>
      <c r="K41" s="28"/>
      <c r="L41" s="28"/>
      <c r="M41" s="11">
        <f t="shared" ref="M41:M72" si="4">(I41-C41)/C41*100%</f>
        <v>-2.9325513196487606E-4</v>
      </c>
      <c r="N41" s="11" t="e">
        <f t="shared" ref="N41:N72" si="5">(J41-D41)/D41*100%</f>
        <v>#DIV/0!</v>
      </c>
      <c r="O41" s="11" t="e">
        <f t="shared" ref="O41:O72" si="6">(K41-E41)/E41*100%</f>
        <v>#DIV/0!</v>
      </c>
      <c r="P41" s="11" t="e">
        <f t="shared" ref="P41:P72" si="7">(L41-F41)/F41*100%</f>
        <v>#DIV/0!</v>
      </c>
    </row>
    <row r="42" spans="1:16" ht="82.5" x14ac:dyDescent="0.35">
      <c r="A42" s="20">
        <v>4</v>
      </c>
      <c r="B42" s="29" t="s">
        <v>33</v>
      </c>
      <c r="C42" s="27">
        <v>678</v>
      </c>
      <c r="D42" s="28"/>
      <c r="E42" s="28"/>
      <c r="F42" s="28"/>
      <c r="G42" s="43">
        <v>4</v>
      </c>
      <c r="H42" s="40" t="s">
        <v>33</v>
      </c>
      <c r="I42" s="27">
        <v>677.6</v>
      </c>
      <c r="J42" s="28"/>
      <c r="K42" s="28"/>
      <c r="L42" s="28"/>
      <c r="M42" s="11">
        <f t="shared" si="4"/>
        <v>-5.8997050147489274E-4</v>
      </c>
      <c r="N42" s="11" t="e">
        <f t="shared" si="5"/>
        <v>#DIV/0!</v>
      </c>
      <c r="O42" s="11" t="e">
        <f t="shared" si="6"/>
        <v>#DIV/0!</v>
      </c>
      <c r="P42" s="11" t="e">
        <f t="shared" si="7"/>
        <v>#DIV/0!</v>
      </c>
    </row>
    <row r="43" spans="1:16" ht="66" x14ac:dyDescent="0.35">
      <c r="A43" s="20">
        <v>5</v>
      </c>
      <c r="B43" s="29" t="s">
        <v>34</v>
      </c>
      <c r="C43" s="27">
        <v>894</v>
      </c>
      <c r="D43" s="28"/>
      <c r="E43" s="28"/>
      <c r="F43" s="28"/>
      <c r="G43" s="43">
        <v>5</v>
      </c>
      <c r="H43" s="40" t="s">
        <v>34</v>
      </c>
      <c r="I43" s="27">
        <v>893.9</v>
      </c>
      <c r="J43" s="28"/>
      <c r="K43" s="28"/>
      <c r="L43" s="28"/>
      <c r="M43" s="11">
        <f t="shared" si="4"/>
        <v>-1.1185682326624467E-4</v>
      </c>
      <c r="N43" s="11" t="e">
        <f t="shared" si="5"/>
        <v>#DIV/0!</v>
      </c>
      <c r="O43" s="11" t="e">
        <f t="shared" si="6"/>
        <v>#DIV/0!</v>
      </c>
      <c r="P43" s="11" t="e">
        <f t="shared" si="7"/>
        <v>#DIV/0!</v>
      </c>
    </row>
    <row r="44" spans="1:16" ht="72" x14ac:dyDescent="0.35">
      <c r="A44" s="20">
        <v>6</v>
      </c>
      <c r="B44" s="29" t="s">
        <v>754</v>
      </c>
      <c r="C44" s="27">
        <v>853</v>
      </c>
      <c r="D44" s="28"/>
      <c r="E44" s="28"/>
      <c r="F44" s="28"/>
      <c r="G44" s="43">
        <v>6</v>
      </c>
      <c r="H44" s="40" t="s">
        <v>35</v>
      </c>
      <c r="I44" s="27">
        <v>853.3</v>
      </c>
      <c r="J44" s="28"/>
      <c r="K44" s="28"/>
      <c r="L44" s="28"/>
      <c r="M44" s="11">
        <f t="shared" si="4"/>
        <v>3.5169988276665244E-4</v>
      </c>
      <c r="N44" s="11" t="e">
        <f t="shared" si="5"/>
        <v>#DIV/0!</v>
      </c>
      <c r="O44" s="11" t="e">
        <f t="shared" si="6"/>
        <v>#DIV/0!</v>
      </c>
      <c r="P44" s="11" t="e">
        <f t="shared" si="7"/>
        <v>#DIV/0!</v>
      </c>
    </row>
    <row r="45" spans="1:16" ht="66" x14ac:dyDescent="0.35">
      <c r="A45" s="20">
        <v>7</v>
      </c>
      <c r="B45" s="29" t="s">
        <v>36</v>
      </c>
      <c r="C45" s="27">
        <v>743</v>
      </c>
      <c r="D45" s="28"/>
      <c r="E45" s="28"/>
      <c r="F45" s="28"/>
      <c r="G45" s="43">
        <v>7</v>
      </c>
      <c r="H45" s="40" t="s">
        <v>36</v>
      </c>
      <c r="I45" s="27">
        <v>743.05</v>
      </c>
      <c r="J45" s="28"/>
      <c r="K45" s="28"/>
      <c r="L45" s="28"/>
      <c r="M45" s="11">
        <f t="shared" si="4"/>
        <v>6.7294751009360057E-5</v>
      </c>
      <c r="N45" s="11" t="e">
        <f t="shared" si="5"/>
        <v>#DIV/0!</v>
      </c>
      <c r="O45" s="11" t="e">
        <f t="shared" si="6"/>
        <v>#DIV/0!</v>
      </c>
      <c r="P45" s="11" t="e">
        <f t="shared" si="7"/>
        <v>#DIV/0!</v>
      </c>
    </row>
    <row r="46" spans="1:16" ht="54" x14ac:dyDescent="0.35">
      <c r="A46" s="20">
        <v>8</v>
      </c>
      <c r="B46" s="29" t="s">
        <v>37</v>
      </c>
      <c r="C46" s="27">
        <v>743</v>
      </c>
      <c r="D46" s="28"/>
      <c r="E46" s="28"/>
      <c r="F46" s="28"/>
      <c r="G46" s="43">
        <v>8</v>
      </c>
      <c r="H46" s="40" t="s">
        <v>961</v>
      </c>
      <c r="I46" s="27">
        <v>743.05</v>
      </c>
      <c r="J46" s="28"/>
      <c r="K46" s="28"/>
      <c r="L46" s="28"/>
      <c r="M46" s="11">
        <f t="shared" si="4"/>
        <v>6.7294751009360057E-5</v>
      </c>
      <c r="N46" s="11" t="e">
        <f t="shared" si="5"/>
        <v>#DIV/0!</v>
      </c>
      <c r="O46" s="11" t="e">
        <f t="shared" si="6"/>
        <v>#DIV/0!</v>
      </c>
      <c r="P46" s="11" t="e">
        <f t="shared" si="7"/>
        <v>#DIV/0!</v>
      </c>
    </row>
    <row r="47" spans="1:16" ht="54" x14ac:dyDescent="0.35">
      <c r="A47" s="20">
        <v>9</v>
      </c>
      <c r="B47" s="29" t="s">
        <v>755</v>
      </c>
      <c r="C47" s="27">
        <v>743</v>
      </c>
      <c r="D47" s="28"/>
      <c r="E47" s="28"/>
      <c r="F47" s="28"/>
      <c r="G47" s="43">
        <v>9</v>
      </c>
      <c r="H47" s="40" t="s">
        <v>38</v>
      </c>
      <c r="I47" s="27">
        <v>743.05</v>
      </c>
      <c r="J47" s="28"/>
      <c r="K47" s="28"/>
      <c r="L47" s="28"/>
      <c r="M47" s="11">
        <f t="shared" si="4"/>
        <v>6.7294751009360057E-5</v>
      </c>
      <c r="N47" s="11" t="e">
        <f t="shared" si="5"/>
        <v>#DIV/0!</v>
      </c>
      <c r="O47" s="11" t="e">
        <f t="shared" si="6"/>
        <v>#DIV/0!</v>
      </c>
      <c r="P47" s="11" t="e">
        <f t="shared" si="7"/>
        <v>#DIV/0!</v>
      </c>
    </row>
    <row r="48" spans="1:16" ht="54" x14ac:dyDescent="0.35">
      <c r="A48" s="20">
        <v>10</v>
      </c>
      <c r="B48" s="29" t="s">
        <v>39</v>
      </c>
      <c r="C48" s="27">
        <v>743</v>
      </c>
      <c r="D48" s="28"/>
      <c r="E48" s="28"/>
      <c r="F48" s="28"/>
      <c r="G48" s="43">
        <v>10</v>
      </c>
      <c r="H48" s="40" t="s">
        <v>39</v>
      </c>
      <c r="I48" s="27">
        <v>743.05</v>
      </c>
      <c r="J48" s="28"/>
      <c r="K48" s="28"/>
      <c r="L48" s="28"/>
      <c r="M48" s="11">
        <f t="shared" si="4"/>
        <v>6.7294751009360057E-5</v>
      </c>
      <c r="N48" s="11" t="e">
        <f t="shared" si="5"/>
        <v>#DIV/0!</v>
      </c>
      <c r="O48" s="11" t="e">
        <f t="shared" si="6"/>
        <v>#DIV/0!</v>
      </c>
      <c r="P48" s="11" t="e">
        <f t="shared" si="7"/>
        <v>#DIV/0!</v>
      </c>
    </row>
    <row r="49" spans="1:16" ht="90" x14ac:dyDescent="0.35">
      <c r="A49" s="20">
        <v>11</v>
      </c>
      <c r="B49" s="29" t="s">
        <v>40</v>
      </c>
      <c r="C49" s="27">
        <v>670</v>
      </c>
      <c r="D49" s="28"/>
      <c r="E49" s="28"/>
      <c r="F49" s="28"/>
      <c r="G49" s="43">
        <v>11</v>
      </c>
      <c r="H49" s="40" t="s">
        <v>40</v>
      </c>
      <c r="I49" s="27">
        <v>669.90000000000009</v>
      </c>
      <c r="J49" s="28"/>
      <c r="K49" s="28"/>
      <c r="L49" s="28"/>
      <c r="M49" s="11">
        <f t="shared" si="4"/>
        <v>-1.4925373134314784E-4</v>
      </c>
      <c r="N49" s="11" t="e">
        <f t="shared" si="5"/>
        <v>#DIV/0!</v>
      </c>
      <c r="O49" s="11" t="e">
        <f t="shared" si="6"/>
        <v>#DIV/0!</v>
      </c>
      <c r="P49" s="11" t="e">
        <f t="shared" si="7"/>
        <v>#DIV/0!</v>
      </c>
    </row>
    <row r="50" spans="1:16" ht="82.5" x14ac:dyDescent="0.35">
      <c r="A50" s="20">
        <v>12</v>
      </c>
      <c r="B50" s="29" t="s">
        <v>41</v>
      </c>
      <c r="C50" s="27">
        <v>743</v>
      </c>
      <c r="D50" s="28"/>
      <c r="E50" s="28"/>
      <c r="F50" s="28"/>
      <c r="G50" s="43">
        <v>12</v>
      </c>
      <c r="H50" s="40" t="s">
        <v>41</v>
      </c>
      <c r="I50" s="27">
        <v>743.05</v>
      </c>
      <c r="J50" s="28"/>
      <c r="K50" s="28"/>
      <c r="L50" s="28"/>
      <c r="M50" s="11">
        <f t="shared" si="4"/>
        <v>6.7294751009360057E-5</v>
      </c>
      <c r="N50" s="11" t="e">
        <f t="shared" si="5"/>
        <v>#DIV/0!</v>
      </c>
      <c r="O50" s="11" t="e">
        <f t="shared" si="6"/>
        <v>#DIV/0!</v>
      </c>
      <c r="P50" s="11" t="e">
        <f t="shared" si="7"/>
        <v>#DIV/0!</v>
      </c>
    </row>
    <row r="51" spans="1:16" ht="54" x14ac:dyDescent="0.35">
      <c r="A51" s="20">
        <v>13</v>
      </c>
      <c r="B51" s="29" t="s">
        <v>42</v>
      </c>
      <c r="C51" s="27">
        <v>732</v>
      </c>
      <c r="D51" s="28"/>
      <c r="E51" s="28"/>
      <c r="F51" s="28"/>
      <c r="G51" s="43">
        <v>13</v>
      </c>
      <c r="H51" s="40" t="s">
        <v>42</v>
      </c>
      <c r="I51" s="27">
        <v>731.5</v>
      </c>
      <c r="J51" s="28"/>
      <c r="K51" s="28"/>
      <c r="L51" s="28"/>
      <c r="M51" s="11">
        <f t="shared" si="4"/>
        <v>-6.8306010928961749E-4</v>
      </c>
      <c r="N51" s="11" t="e">
        <f t="shared" si="5"/>
        <v>#DIV/0!</v>
      </c>
      <c r="O51" s="11" t="e">
        <f t="shared" si="6"/>
        <v>#DIV/0!</v>
      </c>
      <c r="P51" s="11" t="e">
        <f t="shared" si="7"/>
        <v>#DIV/0!</v>
      </c>
    </row>
    <row r="52" spans="1:16" ht="54" x14ac:dyDescent="0.35">
      <c r="A52" s="20">
        <v>14</v>
      </c>
      <c r="B52" s="29" t="s">
        <v>43</v>
      </c>
      <c r="C52" s="27">
        <v>670</v>
      </c>
      <c r="D52" s="28"/>
      <c r="E52" s="28"/>
      <c r="F52" s="28"/>
      <c r="G52" s="43">
        <v>14</v>
      </c>
      <c r="H52" s="40" t="s">
        <v>43</v>
      </c>
      <c r="I52" s="27">
        <v>669.90000000000009</v>
      </c>
      <c r="J52" s="28"/>
      <c r="K52" s="28"/>
      <c r="L52" s="28"/>
      <c r="M52" s="11">
        <f t="shared" si="4"/>
        <v>-1.4925373134314784E-4</v>
      </c>
      <c r="N52" s="11" t="e">
        <f t="shared" si="5"/>
        <v>#DIV/0!</v>
      </c>
      <c r="O52" s="11" t="e">
        <f t="shared" si="6"/>
        <v>#DIV/0!</v>
      </c>
      <c r="P52" s="11" t="e">
        <f t="shared" si="7"/>
        <v>#DIV/0!</v>
      </c>
    </row>
    <row r="53" spans="1:16" ht="49.5" x14ac:dyDescent="0.35">
      <c r="A53" s="20">
        <v>15</v>
      </c>
      <c r="B53" s="29" t="s">
        <v>44</v>
      </c>
      <c r="C53" s="27">
        <v>670</v>
      </c>
      <c r="D53" s="28"/>
      <c r="E53" s="28"/>
      <c r="F53" s="28"/>
      <c r="G53" s="43">
        <v>15</v>
      </c>
      <c r="H53" s="40" t="s">
        <v>44</v>
      </c>
      <c r="I53" s="27">
        <v>669.90000000000009</v>
      </c>
      <c r="J53" s="28"/>
      <c r="K53" s="28"/>
      <c r="L53" s="28"/>
      <c r="M53" s="11">
        <f t="shared" si="4"/>
        <v>-1.4925373134314784E-4</v>
      </c>
      <c r="N53" s="11" t="e">
        <f t="shared" si="5"/>
        <v>#DIV/0!</v>
      </c>
      <c r="O53" s="11" t="e">
        <f t="shared" si="6"/>
        <v>#DIV/0!</v>
      </c>
      <c r="P53" s="11" t="e">
        <f t="shared" si="7"/>
        <v>#DIV/0!</v>
      </c>
    </row>
    <row r="54" spans="1:16" x14ac:dyDescent="0.35">
      <c r="A54" s="25" t="s">
        <v>19</v>
      </c>
      <c r="B54" s="31" t="s">
        <v>45</v>
      </c>
      <c r="C54" s="32"/>
      <c r="D54" s="33"/>
      <c r="E54" s="33"/>
      <c r="F54" s="33"/>
      <c r="G54" s="41" t="s">
        <v>19</v>
      </c>
      <c r="H54" s="42" t="s">
        <v>189</v>
      </c>
      <c r="I54" s="32"/>
      <c r="J54" s="33"/>
      <c r="K54" s="33"/>
      <c r="L54" s="34"/>
      <c r="M54" s="11" t="e">
        <f t="shared" si="4"/>
        <v>#DIV/0!</v>
      </c>
      <c r="N54" s="11" t="e">
        <f t="shared" si="5"/>
        <v>#DIV/0!</v>
      </c>
      <c r="O54" s="11" t="e">
        <f t="shared" si="6"/>
        <v>#DIV/0!</v>
      </c>
      <c r="P54" s="11" t="e">
        <f t="shared" si="7"/>
        <v>#DIV/0!</v>
      </c>
    </row>
    <row r="55" spans="1:16" ht="72" x14ac:dyDescent="0.35">
      <c r="A55" s="20">
        <v>1</v>
      </c>
      <c r="B55" s="29" t="s">
        <v>46</v>
      </c>
      <c r="C55" s="27">
        <v>410</v>
      </c>
      <c r="D55" s="28"/>
      <c r="E55" s="28"/>
      <c r="F55" s="28"/>
      <c r="G55" s="43">
        <v>1</v>
      </c>
      <c r="H55" s="40" t="s">
        <v>962</v>
      </c>
      <c r="I55" s="27">
        <v>409.64</v>
      </c>
      <c r="J55" s="28"/>
      <c r="K55" s="28"/>
      <c r="L55" s="28"/>
      <c r="M55" s="11">
        <f t="shared" si="4"/>
        <v>-8.7804878048783818E-4</v>
      </c>
      <c r="N55" s="11" t="e">
        <f t="shared" si="5"/>
        <v>#DIV/0!</v>
      </c>
      <c r="O55" s="11" t="e">
        <f t="shared" si="6"/>
        <v>#DIV/0!</v>
      </c>
      <c r="P55" s="11" t="e">
        <f t="shared" si="7"/>
        <v>#DIV/0!</v>
      </c>
    </row>
    <row r="56" spans="1:16" ht="54" x14ac:dyDescent="0.35">
      <c r="A56" s="20">
        <v>2</v>
      </c>
      <c r="B56" s="29" t="s">
        <v>47</v>
      </c>
      <c r="C56" s="27">
        <v>410</v>
      </c>
      <c r="D56" s="28"/>
      <c r="E56" s="28"/>
      <c r="F56" s="28"/>
      <c r="G56" s="43">
        <v>2</v>
      </c>
      <c r="H56" s="40" t="s">
        <v>47</v>
      </c>
      <c r="I56" s="27">
        <v>409.64</v>
      </c>
      <c r="J56" s="28"/>
      <c r="K56" s="28"/>
      <c r="L56" s="28"/>
      <c r="M56" s="11">
        <f t="shared" si="4"/>
        <v>-8.7804878048783818E-4</v>
      </c>
      <c r="N56" s="11" t="e">
        <f t="shared" si="5"/>
        <v>#DIV/0!</v>
      </c>
      <c r="O56" s="11" t="e">
        <f t="shared" si="6"/>
        <v>#DIV/0!</v>
      </c>
      <c r="P56" s="11" t="e">
        <f t="shared" si="7"/>
        <v>#DIV/0!</v>
      </c>
    </row>
    <row r="57" spans="1:16" ht="72" x14ac:dyDescent="0.35">
      <c r="A57" s="20">
        <v>3</v>
      </c>
      <c r="B57" s="29" t="s">
        <v>756</v>
      </c>
      <c r="C57" s="27">
        <v>410</v>
      </c>
      <c r="D57" s="28"/>
      <c r="E57" s="28"/>
      <c r="F57" s="28"/>
      <c r="G57" s="43">
        <v>3</v>
      </c>
      <c r="H57" s="40" t="s">
        <v>48</v>
      </c>
      <c r="I57" s="27">
        <v>409.64</v>
      </c>
      <c r="J57" s="28"/>
      <c r="K57" s="28"/>
      <c r="L57" s="28"/>
      <c r="M57" s="11">
        <f t="shared" si="4"/>
        <v>-8.7804878048783818E-4</v>
      </c>
      <c r="N57" s="11" t="e">
        <f t="shared" si="5"/>
        <v>#DIV/0!</v>
      </c>
      <c r="O57" s="11" t="e">
        <f t="shared" si="6"/>
        <v>#DIV/0!</v>
      </c>
      <c r="P57" s="11" t="e">
        <f t="shared" si="7"/>
        <v>#DIV/0!</v>
      </c>
    </row>
    <row r="58" spans="1:16" ht="54" x14ac:dyDescent="0.35">
      <c r="A58" s="20">
        <v>4</v>
      </c>
      <c r="B58" s="29" t="s">
        <v>49</v>
      </c>
      <c r="C58" s="27">
        <v>366</v>
      </c>
      <c r="D58" s="28"/>
      <c r="E58" s="28"/>
      <c r="F58" s="28"/>
      <c r="G58" s="43">
        <v>4</v>
      </c>
      <c r="H58" s="40" t="s">
        <v>49</v>
      </c>
      <c r="I58" s="27">
        <v>365.75</v>
      </c>
      <c r="J58" s="28"/>
      <c r="K58" s="28"/>
      <c r="L58" s="28"/>
      <c r="M58" s="11">
        <f t="shared" si="4"/>
        <v>-6.8306010928961749E-4</v>
      </c>
      <c r="N58" s="11" t="e">
        <f t="shared" si="5"/>
        <v>#DIV/0!</v>
      </c>
      <c r="O58" s="11" t="e">
        <f t="shared" si="6"/>
        <v>#DIV/0!</v>
      </c>
      <c r="P58" s="11" t="e">
        <f t="shared" si="7"/>
        <v>#DIV/0!</v>
      </c>
    </row>
    <row r="59" spans="1:16" ht="72" x14ac:dyDescent="0.35">
      <c r="A59" s="20">
        <v>5</v>
      </c>
      <c r="B59" s="29" t="s">
        <v>50</v>
      </c>
      <c r="C59" s="27">
        <v>410</v>
      </c>
      <c r="D59" s="28"/>
      <c r="E59" s="28"/>
      <c r="F59" s="28"/>
      <c r="G59" s="43">
        <v>5</v>
      </c>
      <c r="H59" s="40" t="s">
        <v>50</v>
      </c>
      <c r="I59" s="27">
        <v>409.64</v>
      </c>
      <c r="J59" s="28"/>
      <c r="K59" s="28"/>
      <c r="L59" s="28"/>
      <c r="M59" s="11">
        <f t="shared" si="4"/>
        <v>-8.7804878048783818E-4</v>
      </c>
      <c r="N59" s="11" t="e">
        <f t="shared" si="5"/>
        <v>#DIV/0!</v>
      </c>
      <c r="O59" s="11" t="e">
        <f t="shared" si="6"/>
        <v>#DIV/0!</v>
      </c>
      <c r="P59" s="11" t="e">
        <f t="shared" si="7"/>
        <v>#DIV/0!</v>
      </c>
    </row>
    <row r="60" spans="1:16" ht="82.5" x14ac:dyDescent="0.35">
      <c r="A60" s="20">
        <v>6</v>
      </c>
      <c r="B60" s="29" t="s">
        <v>757</v>
      </c>
      <c r="C60" s="27">
        <v>410</v>
      </c>
      <c r="D60" s="28"/>
      <c r="E60" s="28"/>
      <c r="F60" s="28"/>
      <c r="G60" s="43">
        <v>6</v>
      </c>
      <c r="H60" s="40" t="s">
        <v>963</v>
      </c>
      <c r="I60" s="27">
        <v>409.64</v>
      </c>
      <c r="J60" s="28"/>
      <c r="K60" s="28"/>
      <c r="L60" s="28"/>
      <c r="M60" s="11">
        <f t="shared" si="4"/>
        <v>-8.7804878048783818E-4</v>
      </c>
      <c r="N60" s="11" t="e">
        <f t="shared" si="5"/>
        <v>#DIV/0!</v>
      </c>
      <c r="O60" s="11" t="e">
        <f t="shared" si="6"/>
        <v>#DIV/0!</v>
      </c>
      <c r="P60" s="11" t="e">
        <f t="shared" si="7"/>
        <v>#DIV/0!</v>
      </c>
    </row>
    <row r="61" spans="1:16" ht="36" x14ac:dyDescent="0.35">
      <c r="A61" s="20">
        <v>7</v>
      </c>
      <c r="B61" s="29" t="s">
        <v>758</v>
      </c>
      <c r="C61" s="27">
        <v>410</v>
      </c>
      <c r="D61" s="28"/>
      <c r="E61" s="28"/>
      <c r="F61" s="28"/>
      <c r="G61" s="43">
        <v>7</v>
      </c>
      <c r="H61" s="40" t="s">
        <v>51</v>
      </c>
      <c r="I61" s="27">
        <v>409.64</v>
      </c>
      <c r="J61" s="28"/>
      <c r="K61" s="28"/>
      <c r="L61" s="28"/>
      <c r="M61" s="11">
        <f t="shared" si="4"/>
        <v>-8.7804878048783818E-4</v>
      </c>
      <c r="N61" s="11" t="e">
        <f t="shared" si="5"/>
        <v>#DIV/0!</v>
      </c>
      <c r="O61" s="11" t="e">
        <f t="shared" si="6"/>
        <v>#DIV/0!</v>
      </c>
      <c r="P61" s="11" t="e">
        <f t="shared" si="7"/>
        <v>#DIV/0!</v>
      </c>
    </row>
    <row r="62" spans="1:16" ht="54" x14ac:dyDescent="0.35">
      <c r="A62" s="20">
        <v>8</v>
      </c>
      <c r="B62" s="29" t="s">
        <v>52</v>
      </c>
      <c r="C62" s="27">
        <v>366</v>
      </c>
      <c r="D62" s="28"/>
      <c r="E62" s="28"/>
      <c r="F62" s="28"/>
      <c r="G62" s="43">
        <v>8</v>
      </c>
      <c r="H62" s="40" t="s">
        <v>52</v>
      </c>
      <c r="I62" s="27">
        <v>365.75</v>
      </c>
      <c r="J62" s="28"/>
      <c r="K62" s="28"/>
      <c r="L62" s="28"/>
      <c r="M62" s="11">
        <f t="shared" si="4"/>
        <v>-6.8306010928961749E-4</v>
      </c>
      <c r="N62" s="11" t="e">
        <f t="shared" si="5"/>
        <v>#DIV/0!</v>
      </c>
      <c r="O62" s="11" t="e">
        <f t="shared" si="6"/>
        <v>#DIV/0!</v>
      </c>
      <c r="P62" s="11" t="e">
        <f t="shared" si="7"/>
        <v>#DIV/0!</v>
      </c>
    </row>
    <row r="63" spans="1:16" x14ac:dyDescent="0.35">
      <c r="A63" s="25" t="s">
        <v>20</v>
      </c>
      <c r="B63" s="31" t="s">
        <v>53</v>
      </c>
      <c r="C63" s="32"/>
      <c r="D63" s="33"/>
      <c r="E63" s="33"/>
      <c r="F63" s="33"/>
      <c r="G63" s="45" t="s">
        <v>20</v>
      </c>
      <c r="H63" s="46" t="s">
        <v>53</v>
      </c>
      <c r="I63" s="32"/>
      <c r="J63" s="33"/>
      <c r="K63" s="33"/>
      <c r="L63" s="33"/>
      <c r="M63" s="11" t="e">
        <f t="shared" si="4"/>
        <v>#DIV/0!</v>
      </c>
      <c r="N63" s="11" t="e">
        <f t="shared" si="5"/>
        <v>#DIV/0!</v>
      </c>
      <c r="O63" s="11" t="e">
        <f t="shared" si="6"/>
        <v>#DIV/0!</v>
      </c>
      <c r="P63" s="11" t="e">
        <f t="shared" si="7"/>
        <v>#DIV/0!</v>
      </c>
    </row>
    <row r="64" spans="1:16" ht="33" x14ac:dyDescent="0.4">
      <c r="A64" s="20">
        <v>1</v>
      </c>
      <c r="B64" s="29" t="s">
        <v>54</v>
      </c>
      <c r="C64" s="27">
        <v>570</v>
      </c>
      <c r="D64" s="28"/>
      <c r="E64" s="28"/>
      <c r="F64" s="28"/>
      <c r="G64" s="47">
        <v>1</v>
      </c>
      <c r="H64" s="40" t="s">
        <v>54</v>
      </c>
      <c r="I64" s="27">
        <v>569.80000000000007</v>
      </c>
      <c r="J64" s="28"/>
      <c r="K64" s="28"/>
      <c r="L64" s="28"/>
      <c r="M64" s="11">
        <f t="shared" si="4"/>
        <v>-3.5087719298233647E-4</v>
      </c>
      <c r="N64" s="11" t="e">
        <f t="shared" si="5"/>
        <v>#DIV/0!</v>
      </c>
      <c r="O64" s="11" t="e">
        <f t="shared" si="6"/>
        <v>#DIV/0!</v>
      </c>
      <c r="P64" s="11" t="e">
        <f t="shared" si="7"/>
        <v>#DIV/0!</v>
      </c>
    </row>
    <row r="65" spans="1:16" x14ac:dyDescent="0.35">
      <c r="A65" s="20" t="s">
        <v>21</v>
      </c>
      <c r="B65" s="29" t="s">
        <v>55</v>
      </c>
      <c r="C65" s="27"/>
      <c r="D65" s="28"/>
      <c r="E65" s="28"/>
      <c r="F65" s="28"/>
      <c r="G65" s="45" t="s">
        <v>21</v>
      </c>
      <c r="H65" s="46" t="s">
        <v>55</v>
      </c>
      <c r="I65" s="27"/>
      <c r="J65" s="28"/>
      <c r="K65" s="28"/>
      <c r="L65" s="28"/>
      <c r="M65" s="11" t="e">
        <f t="shared" si="4"/>
        <v>#DIV/0!</v>
      </c>
      <c r="N65" s="11" t="e">
        <f t="shared" si="5"/>
        <v>#DIV/0!</v>
      </c>
      <c r="O65" s="11" t="e">
        <f t="shared" si="6"/>
        <v>#DIV/0!</v>
      </c>
      <c r="P65" s="11" t="e">
        <f t="shared" si="7"/>
        <v>#DIV/0!</v>
      </c>
    </row>
    <row r="66" spans="1:16" x14ac:dyDescent="0.4">
      <c r="A66" s="20">
        <v>1</v>
      </c>
      <c r="B66" s="29" t="s">
        <v>56</v>
      </c>
      <c r="C66" s="27">
        <v>86</v>
      </c>
      <c r="D66" s="28"/>
      <c r="E66" s="28"/>
      <c r="F66" s="28"/>
      <c r="G66" s="47">
        <v>1</v>
      </c>
      <c r="H66" s="40" t="s">
        <v>56</v>
      </c>
      <c r="I66" s="27">
        <v>86.240000000000009</v>
      </c>
      <c r="J66" s="28"/>
      <c r="K66" s="28"/>
      <c r="L66" s="28"/>
      <c r="M66" s="11">
        <f t="shared" si="4"/>
        <v>2.7906976744187105E-3</v>
      </c>
      <c r="N66" s="11" t="e">
        <f t="shared" si="5"/>
        <v>#DIV/0!</v>
      </c>
      <c r="O66" s="11" t="e">
        <f t="shared" si="6"/>
        <v>#DIV/0!</v>
      </c>
      <c r="P66" s="11" t="e">
        <f t="shared" si="7"/>
        <v>#DIV/0!</v>
      </c>
    </row>
    <row r="67" spans="1:16" x14ac:dyDescent="0.35">
      <c r="A67" s="25"/>
      <c r="B67" s="31" t="s">
        <v>57</v>
      </c>
      <c r="C67" s="32"/>
      <c r="D67" s="33"/>
      <c r="E67" s="33"/>
      <c r="F67" s="33"/>
      <c r="G67" s="43"/>
      <c r="H67" s="41" t="s">
        <v>964</v>
      </c>
      <c r="I67" s="32"/>
      <c r="J67" s="33"/>
      <c r="K67" s="33"/>
      <c r="L67" s="33"/>
      <c r="M67" s="11" t="e">
        <f t="shared" si="4"/>
        <v>#DIV/0!</v>
      </c>
      <c r="N67" s="11" t="e">
        <f t="shared" si="5"/>
        <v>#DIV/0!</v>
      </c>
      <c r="O67" s="11" t="e">
        <f t="shared" si="6"/>
        <v>#DIV/0!</v>
      </c>
      <c r="P67" s="11" t="e">
        <f t="shared" si="7"/>
        <v>#DIV/0!</v>
      </c>
    </row>
    <row r="68" spans="1:16" x14ac:dyDescent="0.35">
      <c r="A68" s="25" t="s">
        <v>58</v>
      </c>
      <c r="B68" s="31" t="s">
        <v>59</v>
      </c>
      <c r="C68" s="32"/>
      <c r="D68" s="33"/>
      <c r="E68" s="33"/>
      <c r="F68" s="33"/>
      <c r="G68" s="43" t="s">
        <v>58</v>
      </c>
      <c r="H68" s="48" t="s">
        <v>59</v>
      </c>
      <c r="I68" s="32"/>
      <c r="J68" s="33"/>
      <c r="K68" s="33"/>
      <c r="L68" s="33"/>
      <c r="M68" s="11" t="e">
        <f t="shared" si="4"/>
        <v>#DIV/0!</v>
      </c>
      <c r="N68" s="11" t="e">
        <f t="shared" si="5"/>
        <v>#DIV/0!</v>
      </c>
      <c r="O68" s="11" t="e">
        <f t="shared" si="6"/>
        <v>#DIV/0!</v>
      </c>
      <c r="P68" s="11" t="e">
        <f t="shared" si="7"/>
        <v>#DIV/0!</v>
      </c>
    </row>
    <row r="69" spans="1:16" x14ac:dyDescent="0.35">
      <c r="A69" s="25" t="s">
        <v>17</v>
      </c>
      <c r="B69" s="31" t="s">
        <v>6</v>
      </c>
      <c r="C69" s="32"/>
      <c r="D69" s="33"/>
      <c r="E69" s="33"/>
      <c r="F69" s="33"/>
      <c r="G69" s="41" t="s">
        <v>17</v>
      </c>
      <c r="H69" s="48" t="s">
        <v>6</v>
      </c>
      <c r="I69" s="32"/>
      <c r="J69" s="33"/>
      <c r="K69" s="33"/>
      <c r="L69" s="33"/>
      <c r="M69" s="11" t="e">
        <f t="shared" si="4"/>
        <v>#DIV/0!</v>
      </c>
      <c r="N69" s="11" t="e">
        <f t="shared" si="5"/>
        <v>#DIV/0!</v>
      </c>
      <c r="O69" s="11" t="e">
        <f t="shared" si="6"/>
        <v>#DIV/0!</v>
      </c>
      <c r="P69" s="11" t="e">
        <f t="shared" si="7"/>
        <v>#DIV/0!</v>
      </c>
    </row>
    <row r="70" spans="1:16" ht="82.5" x14ac:dyDescent="0.35">
      <c r="A70" s="20">
        <v>1</v>
      </c>
      <c r="B70" s="29" t="s">
        <v>60</v>
      </c>
      <c r="C70" s="27">
        <v>1063</v>
      </c>
      <c r="D70" s="28"/>
      <c r="E70" s="28"/>
      <c r="F70" s="28"/>
      <c r="G70" s="43">
        <v>1</v>
      </c>
      <c r="H70" s="40" t="s">
        <v>965</v>
      </c>
      <c r="I70" s="27">
        <v>1062.6000000000001</v>
      </c>
      <c r="J70" s="28"/>
      <c r="K70" s="28"/>
      <c r="L70" s="28"/>
      <c r="M70" s="11">
        <f t="shared" si="4"/>
        <v>-3.7629350893684252E-4</v>
      </c>
      <c r="N70" s="11" t="e">
        <f t="shared" si="5"/>
        <v>#DIV/0!</v>
      </c>
      <c r="O70" s="11" t="e">
        <f t="shared" si="6"/>
        <v>#DIV/0!</v>
      </c>
      <c r="P70" s="11" t="e">
        <f t="shared" si="7"/>
        <v>#DIV/0!</v>
      </c>
    </row>
    <row r="71" spans="1:16" ht="72" x14ac:dyDescent="0.35">
      <c r="A71" s="20">
        <v>2</v>
      </c>
      <c r="B71" s="29" t="s">
        <v>61</v>
      </c>
      <c r="C71" s="27">
        <v>1001</v>
      </c>
      <c r="D71" s="28"/>
      <c r="E71" s="28"/>
      <c r="F71" s="28"/>
      <c r="G71" s="43">
        <v>2</v>
      </c>
      <c r="H71" s="40" t="s">
        <v>61</v>
      </c>
      <c r="I71" s="27">
        <v>1001.0000000000001</v>
      </c>
      <c r="J71" s="28"/>
      <c r="K71" s="28"/>
      <c r="L71" s="28"/>
      <c r="M71" s="11">
        <f t="shared" si="4"/>
        <v>1.1357326445715887E-16</v>
      </c>
      <c r="N71" s="11" t="e">
        <f t="shared" si="5"/>
        <v>#DIV/0!</v>
      </c>
      <c r="O71" s="11" t="e">
        <f t="shared" si="6"/>
        <v>#DIV/0!</v>
      </c>
      <c r="P71" s="11" t="e">
        <f t="shared" si="7"/>
        <v>#DIV/0!</v>
      </c>
    </row>
    <row r="72" spans="1:16" x14ac:dyDescent="0.35">
      <c r="A72" s="25" t="s">
        <v>18</v>
      </c>
      <c r="B72" s="31" t="s">
        <v>62</v>
      </c>
      <c r="C72" s="32"/>
      <c r="D72" s="33"/>
      <c r="E72" s="33"/>
      <c r="F72" s="33"/>
      <c r="G72" s="41" t="s">
        <v>18</v>
      </c>
      <c r="H72" s="46" t="s">
        <v>62</v>
      </c>
      <c r="I72" s="32"/>
      <c r="J72" s="33"/>
      <c r="K72" s="33"/>
      <c r="L72" s="33"/>
      <c r="M72" s="11" t="e">
        <f t="shared" si="4"/>
        <v>#DIV/0!</v>
      </c>
      <c r="N72" s="11" t="e">
        <f t="shared" si="5"/>
        <v>#DIV/0!</v>
      </c>
      <c r="O72" s="11" t="e">
        <f t="shared" si="6"/>
        <v>#DIV/0!</v>
      </c>
      <c r="P72" s="11" t="e">
        <f t="shared" si="7"/>
        <v>#DIV/0!</v>
      </c>
    </row>
    <row r="73" spans="1:16" ht="54" x14ac:dyDescent="0.35">
      <c r="A73" s="20">
        <v>1</v>
      </c>
      <c r="B73" s="29" t="s">
        <v>759</v>
      </c>
      <c r="C73" s="27">
        <v>755</v>
      </c>
      <c r="D73" s="28"/>
      <c r="E73" s="28"/>
      <c r="F73" s="28"/>
      <c r="G73" s="43">
        <v>1</v>
      </c>
      <c r="H73" s="40" t="s">
        <v>63</v>
      </c>
      <c r="I73" s="27">
        <v>754.59999999999991</v>
      </c>
      <c r="J73" s="28"/>
      <c r="K73" s="28"/>
      <c r="L73" s="28"/>
      <c r="M73" s="11">
        <f t="shared" ref="M73:M104" si="8">(I73-C73)/C73*100%</f>
        <v>-5.2980132450343171E-4</v>
      </c>
      <c r="N73" s="11" t="e">
        <f t="shared" ref="N73:N104" si="9">(J73-D73)/D73*100%</f>
        <v>#DIV/0!</v>
      </c>
      <c r="O73" s="11" t="e">
        <f t="shared" ref="O73:O104" si="10">(K73-E73)/E73*100%</f>
        <v>#DIV/0!</v>
      </c>
      <c r="P73" s="11" t="e">
        <f t="shared" ref="P73:P104" si="11">(L73-F73)/F73*100%</f>
        <v>#DIV/0!</v>
      </c>
    </row>
    <row r="74" spans="1:16" x14ac:dyDescent="0.35">
      <c r="A74" s="20">
        <v>2</v>
      </c>
      <c r="B74" s="29" t="s">
        <v>64</v>
      </c>
      <c r="C74" s="27"/>
      <c r="D74" s="28"/>
      <c r="E74" s="28"/>
      <c r="F74" s="28"/>
      <c r="G74" s="43">
        <v>2</v>
      </c>
      <c r="H74" s="40" t="s">
        <v>64</v>
      </c>
      <c r="I74" s="27"/>
      <c r="J74" s="28"/>
      <c r="K74" s="28"/>
      <c r="L74" s="28"/>
      <c r="M74" s="11" t="e">
        <f t="shared" si="8"/>
        <v>#DIV/0!</v>
      </c>
      <c r="N74" s="11" t="e">
        <f t="shared" si="9"/>
        <v>#DIV/0!</v>
      </c>
      <c r="O74" s="11" t="e">
        <f t="shared" si="10"/>
        <v>#DIV/0!</v>
      </c>
      <c r="P74" s="11" t="e">
        <f t="shared" si="11"/>
        <v>#DIV/0!</v>
      </c>
    </row>
    <row r="75" spans="1:16" ht="90" x14ac:dyDescent="0.35">
      <c r="A75" s="20" t="s">
        <v>11</v>
      </c>
      <c r="B75" s="29" t="s">
        <v>760</v>
      </c>
      <c r="C75" s="27">
        <v>516</v>
      </c>
      <c r="D75" s="28"/>
      <c r="E75" s="28"/>
      <c r="F75" s="28"/>
      <c r="G75" s="43">
        <v>2.1</v>
      </c>
      <c r="H75" s="40" t="s">
        <v>65</v>
      </c>
      <c r="I75" s="27">
        <v>515.90000000000009</v>
      </c>
      <c r="J75" s="28"/>
      <c r="K75" s="28"/>
      <c r="L75" s="28"/>
      <c r="M75" s="11">
        <f t="shared" si="8"/>
        <v>-1.9379844961222683E-4</v>
      </c>
      <c r="N75" s="11" t="e">
        <f t="shared" si="9"/>
        <v>#DIV/0!</v>
      </c>
      <c r="O75" s="11" t="e">
        <f t="shared" si="10"/>
        <v>#DIV/0!</v>
      </c>
      <c r="P75" s="11" t="e">
        <f t="shared" si="11"/>
        <v>#DIV/0!</v>
      </c>
    </row>
    <row r="76" spans="1:16" ht="72" x14ac:dyDescent="0.35">
      <c r="A76" s="20" t="s">
        <v>12</v>
      </c>
      <c r="B76" s="29" t="s">
        <v>761</v>
      </c>
      <c r="C76" s="27">
        <v>516</v>
      </c>
      <c r="D76" s="28"/>
      <c r="E76" s="28"/>
      <c r="F76" s="28"/>
      <c r="G76" s="43">
        <v>2.2000000000000002</v>
      </c>
      <c r="H76" s="40" t="s">
        <v>66</v>
      </c>
      <c r="I76" s="27">
        <v>515.90000000000009</v>
      </c>
      <c r="J76" s="28"/>
      <c r="K76" s="28"/>
      <c r="L76" s="28"/>
      <c r="M76" s="11">
        <f t="shared" si="8"/>
        <v>-1.9379844961222683E-4</v>
      </c>
      <c r="N76" s="11" t="e">
        <f t="shared" si="9"/>
        <v>#DIV/0!</v>
      </c>
      <c r="O76" s="11" t="e">
        <f t="shared" si="10"/>
        <v>#DIV/0!</v>
      </c>
      <c r="P76" s="11" t="e">
        <f t="shared" si="11"/>
        <v>#DIV/0!</v>
      </c>
    </row>
    <row r="77" spans="1:16" ht="72" x14ac:dyDescent="0.35">
      <c r="A77" s="20" t="s">
        <v>167</v>
      </c>
      <c r="B77" s="29" t="s">
        <v>762</v>
      </c>
      <c r="C77" s="27">
        <v>755</v>
      </c>
      <c r="D77" s="28"/>
      <c r="E77" s="28"/>
      <c r="F77" s="28"/>
      <c r="G77" s="43">
        <v>2.2999999999999998</v>
      </c>
      <c r="H77" s="40" t="s">
        <v>67</v>
      </c>
      <c r="I77" s="27">
        <v>754.59999999999991</v>
      </c>
      <c r="J77" s="28"/>
      <c r="K77" s="28"/>
      <c r="L77" s="28"/>
      <c r="M77" s="11">
        <f t="shared" si="8"/>
        <v>-5.2980132450343171E-4</v>
      </c>
      <c r="N77" s="11" t="e">
        <f t="shared" si="9"/>
        <v>#DIV/0!</v>
      </c>
      <c r="O77" s="11" t="e">
        <f t="shared" si="10"/>
        <v>#DIV/0!</v>
      </c>
      <c r="P77" s="11" t="e">
        <f t="shared" si="11"/>
        <v>#DIV/0!</v>
      </c>
    </row>
    <row r="78" spans="1:16" ht="36" x14ac:dyDescent="0.35">
      <c r="A78" s="20">
        <v>3</v>
      </c>
      <c r="B78" s="29" t="s">
        <v>68</v>
      </c>
      <c r="C78" s="27">
        <v>516</v>
      </c>
      <c r="D78" s="28"/>
      <c r="E78" s="28"/>
      <c r="F78" s="28"/>
      <c r="G78" s="43">
        <v>3</v>
      </c>
      <c r="H78" s="40" t="s">
        <v>68</v>
      </c>
      <c r="I78" s="27">
        <v>515.90000000000009</v>
      </c>
      <c r="J78" s="28"/>
      <c r="K78" s="28"/>
      <c r="L78" s="28"/>
      <c r="M78" s="11">
        <f t="shared" si="8"/>
        <v>-1.9379844961222683E-4</v>
      </c>
      <c r="N78" s="11" t="e">
        <f t="shared" si="9"/>
        <v>#DIV/0!</v>
      </c>
      <c r="O78" s="11" t="e">
        <f t="shared" si="10"/>
        <v>#DIV/0!</v>
      </c>
      <c r="P78" s="11" t="e">
        <f t="shared" si="11"/>
        <v>#DIV/0!</v>
      </c>
    </row>
    <row r="79" spans="1:16" ht="54" x14ac:dyDescent="0.35">
      <c r="A79" s="20">
        <v>4</v>
      </c>
      <c r="B79" s="29" t="s">
        <v>69</v>
      </c>
      <c r="C79" s="27">
        <v>701</v>
      </c>
      <c r="D79" s="28"/>
      <c r="E79" s="28"/>
      <c r="F79" s="28"/>
      <c r="G79" s="43">
        <v>4</v>
      </c>
      <c r="H79" s="40" t="s">
        <v>69</v>
      </c>
      <c r="I79" s="27">
        <v>700.7</v>
      </c>
      <c r="J79" s="28"/>
      <c r="K79" s="28"/>
      <c r="L79" s="28"/>
      <c r="M79" s="11">
        <f t="shared" si="8"/>
        <v>-4.2796005706127608E-4</v>
      </c>
      <c r="N79" s="11" t="e">
        <f t="shared" si="9"/>
        <v>#DIV/0!</v>
      </c>
      <c r="O79" s="11" t="e">
        <f t="shared" si="10"/>
        <v>#DIV/0!</v>
      </c>
      <c r="P79" s="11" t="e">
        <f t="shared" si="11"/>
        <v>#DIV/0!</v>
      </c>
    </row>
    <row r="80" spans="1:16" ht="36" x14ac:dyDescent="0.35">
      <c r="A80" s="20">
        <v>5</v>
      </c>
      <c r="B80" s="29" t="s">
        <v>70</v>
      </c>
      <c r="C80" s="27">
        <v>604</v>
      </c>
      <c r="D80" s="28"/>
      <c r="E80" s="28"/>
      <c r="F80" s="28"/>
      <c r="G80" s="43">
        <v>5</v>
      </c>
      <c r="H80" s="40" t="s">
        <v>70</v>
      </c>
      <c r="I80" s="27">
        <v>604.45000000000005</v>
      </c>
      <c r="J80" s="28"/>
      <c r="K80" s="28"/>
      <c r="L80" s="28"/>
      <c r="M80" s="11">
        <f t="shared" si="8"/>
        <v>7.4503311258285675E-4</v>
      </c>
      <c r="N80" s="11" t="e">
        <f t="shared" si="9"/>
        <v>#DIV/0!</v>
      </c>
      <c r="O80" s="11" t="e">
        <f t="shared" si="10"/>
        <v>#DIV/0!</v>
      </c>
      <c r="P80" s="11" t="e">
        <f t="shared" si="11"/>
        <v>#DIV/0!</v>
      </c>
    </row>
    <row r="81" spans="1:16" ht="72" x14ac:dyDescent="0.35">
      <c r="A81" s="20">
        <v>6</v>
      </c>
      <c r="B81" s="29" t="s">
        <v>71</v>
      </c>
      <c r="C81" s="27">
        <v>533</v>
      </c>
      <c r="D81" s="28"/>
      <c r="E81" s="28"/>
      <c r="F81" s="28"/>
      <c r="G81" s="43">
        <v>6</v>
      </c>
      <c r="H81" s="40" t="s">
        <v>71</v>
      </c>
      <c r="I81" s="27">
        <v>532.69999999999993</v>
      </c>
      <c r="J81" s="28"/>
      <c r="K81" s="28"/>
      <c r="L81" s="28"/>
      <c r="M81" s="11">
        <f t="shared" si="8"/>
        <v>-5.6285178236410542E-4</v>
      </c>
      <c r="N81" s="11" t="e">
        <f t="shared" si="9"/>
        <v>#DIV/0!</v>
      </c>
      <c r="O81" s="11" t="e">
        <f t="shared" si="10"/>
        <v>#DIV/0!</v>
      </c>
      <c r="P81" s="11" t="e">
        <f t="shared" si="11"/>
        <v>#DIV/0!</v>
      </c>
    </row>
    <row r="82" spans="1:16" x14ac:dyDescent="0.35">
      <c r="A82" s="20">
        <v>7</v>
      </c>
      <c r="B82" s="29" t="s">
        <v>72</v>
      </c>
      <c r="C82" s="27">
        <v>485</v>
      </c>
      <c r="D82" s="28"/>
      <c r="E82" s="28"/>
      <c r="F82" s="28"/>
      <c r="G82" s="43">
        <v>7</v>
      </c>
      <c r="H82" s="40" t="s">
        <v>72</v>
      </c>
      <c r="I82" s="27">
        <v>485.09999999999997</v>
      </c>
      <c r="J82" s="28"/>
      <c r="K82" s="28"/>
      <c r="L82" s="28"/>
      <c r="M82" s="11">
        <f t="shared" si="8"/>
        <v>2.0618556701023895E-4</v>
      </c>
      <c r="N82" s="11" t="e">
        <f t="shared" si="9"/>
        <v>#DIV/0!</v>
      </c>
      <c r="O82" s="11" t="e">
        <f t="shared" si="10"/>
        <v>#DIV/0!</v>
      </c>
      <c r="P82" s="11" t="e">
        <f t="shared" si="11"/>
        <v>#DIV/0!</v>
      </c>
    </row>
    <row r="83" spans="1:16" x14ac:dyDescent="0.35">
      <c r="A83" s="20">
        <v>8</v>
      </c>
      <c r="B83" s="29" t="s">
        <v>73</v>
      </c>
      <c r="C83" s="27">
        <v>485</v>
      </c>
      <c r="D83" s="28"/>
      <c r="E83" s="28"/>
      <c r="F83" s="28"/>
      <c r="G83" s="43">
        <v>8</v>
      </c>
      <c r="H83" s="49" t="s">
        <v>73</v>
      </c>
      <c r="I83" s="27">
        <v>485.09999999999997</v>
      </c>
      <c r="J83" s="28"/>
      <c r="K83" s="28"/>
      <c r="L83" s="28"/>
      <c r="M83" s="11">
        <f t="shared" si="8"/>
        <v>2.0618556701023895E-4</v>
      </c>
      <c r="N83" s="11" t="e">
        <f t="shared" si="9"/>
        <v>#DIV/0!</v>
      </c>
      <c r="O83" s="11" t="e">
        <f t="shared" si="10"/>
        <v>#DIV/0!</v>
      </c>
      <c r="P83" s="11" t="e">
        <f t="shared" si="11"/>
        <v>#DIV/0!</v>
      </c>
    </row>
    <row r="84" spans="1:16" ht="54" x14ac:dyDescent="0.35">
      <c r="A84" s="20">
        <v>9</v>
      </c>
      <c r="B84" s="29" t="s">
        <v>763</v>
      </c>
      <c r="C84" s="27">
        <v>516</v>
      </c>
      <c r="D84" s="28"/>
      <c r="E84" s="28"/>
      <c r="F84" s="28"/>
      <c r="G84" s="43">
        <v>9</v>
      </c>
      <c r="H84" s="40" t="s">
        <v>74</v>
      </c>
      <c r="I84" s="27">
        <v>515.90000000000009</v>
      </c>
      <c r="J84" s="28"/>
      <c r="K84" s="28"/>
      <c r="L84" s="28"/>
      <c r="M84" s="11">
        <f t="shared" si="8"/>
        <v>-1.9379844961222683E-4</v>
      </c>
      <c r="N84" s="11" t="e">
        <f t="shared" si="9"/>
        <v>#DIV/0!</v>
      </c>
      <c r="O84" s="11" t="e">
        <f t="shared" si="10"/>
        <v>#DIV/0!</v>
      </c>
      <c r="P84" s="11" t="e">
        <f t="shared" si="11"/>
        <v>#DIV/0!</v>
      </c>
    </row>
    <row r="85" spans="1:16" ht="72" x14ac:dyDescent="0.35">
      <c r="A85" s="20">
        <v>10</v>
      </c>
      <c r="B85" s="29" t="s">
        <v>75</v>
      </c>
      <c r="C85" s="27">
        <v>570</v>
      </c>
      <c r="D85" s="28"/>
      <c r="E85" s="28"/>
      <c r="F85" s="28"/>
      <c r="G85" s="43">
        <v>10</v>
      </c>
      <c r="H85" s="40" t="s">
        <v>75</v>
      </c>
      <c r="I85" s="27">
        <v>569.80000000000007</v>
      </c>
      <c r="J85" s="28"/>
      <c r="K85" s="28"/>
      <c r="L85" s="28"/>
      <c r="M85" s="11">
        <f t="shared" si="8"/>
        <v>-3.5087719298233647E-4</v>
      </c>
      <c r="N85" s="11" t="e">
        <f t="shared" si="9"/>
        <v>#DIV/0!</v>
      </c>
      <c r="O85" s="11" t="e">
        <f t="shared" si="10"/>
        <v>#DIV/0!</v>
      </c>
      <c r="P85" s="11" t="e">
        <f t="shared" si="11"/>
        <v>#DIV/0!</v>
      </c>
    </row>
    <row r="86" spans="1:16" x14ac:dyDescent="0.35">
      <c r="A86" s="20">
        <v>11</v>
      </c>
      <c r="B86" s="29" t="s">
        <v>76</v>
      </c>
      <c r="C86" s="27"/>
      <c r="D86" s="28"/>
      <c r="E86" s="28"/>
      <c r="F86" s="28"/>
      <c r="G86" s="41">
        <v>11</v>
      </c>
      <c r="H86" s="48" t="s">
        <v>76</v>
      </c>
      <c r="I86" s="27"/>
      <c r="J86" s="28"/>
      <c r="K86" s="28"/>
      <c r="L86" s="28"/>
      <c r="M86" s="11" t="e">
        <f t="shared" si="8"/>
        <v>#DIV/0!</v>
      </c>
      <c r="N86" s="11" t="e">
        <f t="shared" si="9"/>
        <v>#DIV/0!</v>
      </c>
      <c r="O86" s="11" t="e">
        <f t="shared" si="10"/>
        <v>#DIV/0!</v>
      </c>
      <c r="P86" s="11" t="e">
        <f t="shared" si="11"/>
        <v>#DIV/0!</v>
      </c>
    </row>
    <row r="87" spans="1:16" ht="90" x14ac:dyDescent="0.35">
      <c r="A87" s="20">
        <v>11</v>
      </c>
      <c r="B87" s="29" t="s">
        <v>77</v>
      </c>
      <c r="C87" s="27">
        <v>516</v>
      </c>
      <c r="D87" s="28"/>
      <c r="E87" s="28"/>
      <c r="F87" s="28"/>
      <c r="G87" s="43">
        <v>11.1</v>
      </c>
      <c r="H87" s="40" t="s">
        <v>77</v>
      </c>
      <c r="I87" s="27">
        <v>515.90000000000009</v>
      </c>
      <c r="J87" s="28"/>
      <c r="K87" s="28"/>
      <c r="L87" s="28"/>
      <c r="M87" s="11">
        <f t="shared" si="8"/>
        <v>-1.9379844961222683E-4</v>
      </c>
      <c r="N87" s="11" t="e">
        <f t="shared" si="9"/>
        <v>#DIV/0!</v>
      </c>
      <c r="O87" s="11" t="e">
        <f t="shared" si="10"/>
        <v>#DIV/0!</v>
      </c>
      <c r="P87" s="11" t="e">
        <f t="shared" si="11"/>
        <v>#DIV/0!</v>
      </c>
    </row>
    <row r="88" spans="1:16" ht="90" x14ac:dyDescent="0.35">
      <c r="A88" s="20">
        <v>11</v>
      </c>
      <c r="B88" s="29" t="s">
        <v>764</v>
      </c>
      <c r="C88" s="27">
        <v>554</v>
      </c>
      <c r="D88" s="28"/>
      <c r="E88" s="28"/>
      <c r="F88" s="28"/>
      <c r="G88" s="43">
        <v>11.2</v>
      </c>
      <c r="H88" s="40" t="s">
        <v>78</v>
      </c>
      <c r="I88" s="27">
        <v>554.40000000000009</v>
      </c>
      <c r="J88" s="28"/>
      <c r="K88" s="28"/>
      <c r="L88" s="28"/>
      <c r="M88" s="11">
        <f t="shared" si="8"/>
        <v>7.2202166064998371E-4</v>
      </c>
      <c r="N88" s="11" t="e">
        <f t="shared" si="9"/>
        <v>#DIV/0!</v>
      </c>
      <c r="O88" s="11" t="e">
        <f t="shared" si="10"/>
        <v>#DIV/0!</v>
      </c>
      <c r="P88" s="11" t="e">
        <f t="shared" si="11"/>
        <v>#DIV/0!</v>
      </c>
    </row>
    <row r="89" spans="1:16" x14ac:dyDescent="0.35">
      <c r="A89" s="20">
        <v>12</v>
      </c>
      <c r="B89" s="29" t="s">
        <v>79</v>
      </c>
      <c r="C89" s="27"/>
      <c r="D89" s="28"/>
      <c r="E89" s="28"/>
      <c r="F89" s="28"/>
      <c r="G89" s="41">
        <v>12</v>
      </c>
      <c r="H89" s="46" t="s">
        <v>79</v>
      </c>
      <c r="I89" s="27"/>
      <c r="J89" s="28"/>
      <c r="K89" s="28"/>
      <c r="L89" s="28"/>
      <c r="M89" s="11" t="e">
        <f t="shared" si="8"/>
        <v>#DIV/0!</v>
      </c>
      <c r="N89" s="11" t="e">
        <f t="shared" si="9"/>
        <v>#DIV/0!</v>
      </c>
      <c r="O89" s="11" t="e">
        <f t="shared" si="10"/>
        <v>#DIV/0!</v>
      </c>
      <c r="P89" s="11" t="e">
        <f t="shared" si="11"/>
        <v>#DIV/0!</v>
      </c>
    </row>
    <row r="90" spans="1:16" ht="82.5" x14ac:dyDescent="0.35">
      <c r="A90" s="20" t="s">
        <v>15</v>
      </c>
      <c r="B90" s="29" t="s">
        <v>765</v>
      </c>
      <c r="C90" s="27">
        <v>570</v>
      </c>
      <c r="D90" s="28"/>
      <c r="E90" s="28"/>
      <c r="F90" s="28"/>
      <c r="G90" s="43">
        <v>12.1</v>
      </c>
      <c r="H90" s="40" t="s">
        <v>80</v>
      </c>
      <c r="I90" s="27">
        <v>569.80000000000007</v>
      </c>
      <c r="J90" s="28"/>
      <c r="K90" s="28"/>
      <c r="L90" s="28"/>
      <c r="M90" s="11">
        <f t="shared" si="8"/>
        <v>-3.5087719298233647E-4</v>
      </c>
      <c r="N90" s="11" t="e">
        <f t="shared" si="9"/>
        <v>#DIV/0!</v>
      </c>
      <c r="O90" s="11" t="e">
        <f t="shared" si="10"/>
        <v>#DIV/0!</v>
      </c>
      <c r="P90" s="11" t="e">
        <f t="shared" si="11"/>
        <v>#DIV/0!</v>
      </c>
    </row>
    <row r="91" spans="1:16" ht="54" x14ac:dyDescent="0.35">
      <c r="A91" s="20" t="s">
        <v>16</v>
      </c>
      <c r="B91" s="29" t="s">
        <v>81</v>
      </c>
      <c r="C91" s="27">
        <v>508</v>
      </c>
      <c r="D91" s="28"/>
      <c r="E91" s="28"/>
      <c r="F91" s="28"/>
      <c r="G91" s="43">
        <v>12.2</v>
      </c>
      <c r="H91" s="40" t="s">
        <v>81</v>
      </c>
      <c r="I91" s="27">
        <v>508.20000000000005</v>
      </c>
      <c r="J91" s="28"/>
      <c r="K91" s="28"/>
      <c r="L91" s="28"/>
      <c r="M91" s="11">
        <f t="shared" si="8"/>
        <v>3.937007874016643E-4</v>
      </c>
      <c r="N91" s="11" t="e">
        <f t="shared" si="9"/>
        <v>#DIV/0!</v>
      </c>
      <c r="O91" s="11" t="e">
        <f t="shared" si="10"/>
        <v>#DIV/0!</v>
      </c>
      <c r="P91" s="11" t="e">
        <f t="shared" si="11"/>
        <v>#DIV/0!</v>
      </c>
    </row>
    <row r="92" spans="1:16" ht="54" x14ac:dyDescent="0.35">
      <c r="A92" s="20">
        <v>13</v>
      </c>
      <c r="B92" s="29" t="s">
        <v>766</v>
      </c>
      <c r="C92" s="27">
        <v>601</v>
      </c>
      <c r="D92" s="28"/>
      <c r="E92" s="28"/>
      <c r="F92" s="28"/>
      <c r="G92" s="43">
        <v>13</v>
      </c>
      <c r="H92" s="40" t="s">
        <v>82</v>
      </c>
      <c r="I92" s="27">
        <v>600.6</v>
      </c>
      <c r="J92" s="28"/>
      <c r="K92" s="28"/>
      <c r="L92" s="28"/>
      <c r="M92" s="11">
        <f t="shared" si="8"/>
        <v>-6.6555740432608531E-4</v>
      </c>
      <c r="N92" s="11" t="e">
        <f t="shared" si="9"/>
        <v>#DIV/0!</v>
      </c>
      <c r="O92" s="11" t="e">
        <f t="shared" si="10"/>
        <v>#DIV/0!</v>
      </c>
      <c r="P92" s="11" t="e">
        <f t="shared" si="11"/>
        <v>#DIV/0!</v>
      </c>
    </row>
    <row r="93" spans="1:16" ht="82.5" x14ac:dyDescent="0.35">
      <c r="A93" s="20">
        <v>14</v>
      </c>
      <c r="B93" s="29" t="s">
        <v>83</v>
      </c>
      <c r="C93" s="27">
        <v>604</v>
      </c>
      <c r="D93" s="28"/>
      <c r="E93" s="28"/>
      <c r="F93" s="28"/>
      <c r="G93" s="43">
        <v>14</v>
      </c>
      <c r="H93" s="40" t="s">
        <v>83</v>
      </c>
      <c r="I93" s="27">
        <v>604.45000000000005</v>
      </c>
      <c r="J93" s="28"/>
      <c r="K93" s="28"/>
      <c r="L93" s="28"/>
      <c r="M93" s="11">
        <f t="shared" si="8"/>
        <v>7.4503311258285675E-4</v>
      </c>
      <c r="N93" s="11" t="e">
        <f t="shared" si="9"/>
        <v>#DIV/0!</v>
      </c>
      <c r="O93" s="11" t="e">
        <f t="shared" si="10"/>
        <v>#DIV/0!</v>
      </c>
      <c r="P93" s="11" t="e">
        <f t="shared" si="11"/>
        <v>#DIV/0!</v>
      </c>
    </row>
    <row r="94" spans="1:16" ht="82.5" x14ac:dyDescent="0.35">
      <c r="A94" s="20">
        <v>15</v>
      </c>
      <c r="B94" s="29" t="s">
        <v>84</v>
      </c>
      <c r="C94" s="27">
        <v>604</v>
      </c>
      <c r="D94" s="28"/>
      <c r="E94" s="28"/>
      <c r="F94" s="28"/>
      <c r="G94" s="43">
        <v>15</v>
      </c>
      <c r="H94" s="40" t="s">
        <v>84</v>
      </c>
      <c r="I94" s="27">
        <v>604.45000000000005</v>
      </c>
      <c r="J94" s="28"/>
      <c r="K94" s="28"/>
      <c r="L94" s="28"/>
      <c r="M94" s="11">
        <f t="shared" si="8"/>
        <v>7.4503311258285675E-4</v>
      </c>
      <c r="N94" s="11" t="e">
        <f t="shared" si="9"/>
        <v>#DIV/0!</v>
      </c>
      <c r="O94" s="11" t="e">
        <f t="shared" si="10"/>
        <v>#DIV/0!</v>
      </c>
      <c r="P94" s="11" t="e">
        <f t="shared" si="11"/>
        <v>#DIV/0!</v>
      </c>
    </row>
    <row r="95" spans="1:16" ht="99" x14ac:dyDescent="0.35">
      <c r="A95" s="20">
        <v>16</v>
      </c>
      <c r="B95" s="29" t="s">
        <v>85</v>
      </c>
      <c r="C95" s="27">
        <v>604</v>
      </c>
      <c r="D95" s="28"/>
      <c r="E95" s="28"/>
      <c r="F95" s="28"/>
      <c r="G95" s="43">
        <v>16</v>
      </c>
      <c r="H95" s="40" t="s">
        <v>85</v>
      </c>
      <c r="I95" s="27">
        <v>604.45000000000005</v>
      </c>
      <c r="J95" s="28"/>
      <c r="K95" s="28"/>
      <c r="L95" s="28"/>
      <c r="M95" s="11">
        <f t="shared" si="8"/>
        <v>7.4503311258285675E-4</v>
      </c>
      <c r="N95" s="11" t="e">
        <f t="shared" si="9"/>
        <v>#DIV/0!</v>
      </c>
      <c r="O95" s="11" t="e">
        <f t="shared" si="10"/>
        <v>#DIV/0!</v>
      </c>
      <c r="P95" s="11" t="e">
        <f t="shared" si="11"/>
        <v>#DIV/0!</v>
      </c>
    </row>
    <row r="96" spans="1:16" ht="54" x14ac:dyDescent="0.35">
      <c r="A96" s="20">
        <v>17</v>
      </c>
      <c r="B96" s="29" t="s">
        <v>767</v>
      </c>
      <c r="C96" s="27">
        <v>604</v>
      </c>
      <c r="D96" s="28"/>
      <c r="E96" s="28"/>
      <c r="F96" s="28"/>
      <c r="G96" s="43">
        <v>17</v>
      </c>
      <c r="H96" s="40" t="s">
        <v>86</v>
      </c>
      <c r="I96" s="27">
        <v>604.45000000000005</v>
      </c>
      <c r="J96" s="28"/>
      <c r="K96" s="28"/>
      <c r="L96" s="28"/>
      <c r="M96" s="11">
        <f t="shared" si="8"/>
        <v>7.4503311258285675E-4</v>
      </c>
      <c r="N96" s="11" t="e">
        <f t="shared" si="9"/>
        <v>#DIV/0!</v>
      </c>
      <c r="O96" s="11" t="e">
        <f t="shared" si="10"/>
        <v>#DIV/0!</v>
      </c>
      <c r="P96" s="11" t="e">
        <f t="shared" si="11"/>
        <v>#DIV/0!</v>
      </c>
    </row>
    <row r="97" spans="1:16" ht="54" x14ac:dyDescent="0.35">
      <c r="A97" s="20">
        <v>18</v>
      </c>
      <c r="B97" s="29" t="s">
        <v>87</v>
      </c>
      <c r="C97" s="27">
        <v>604</v>
      </c>
      <c r="D97" s="28"/>
      <c r="E97" s="28"/>
      <c r="F97" s="28"/>
      <c r="G97" s="43">
        <v>18</v>
      </c>
      <c r="H97" s="40" t="s">
        <v>87</v>
      </c>
      <c r="I97" s="27">
        <v>604.45000000000005</v>
      </c>
      <c r="J97" s="28"/>
      <c r="K97" s="28"/>
      <c r="L97" s="28"/>
      <c r="M97" s="11">
        <f t="shared" si="8"/>
        <v>7.4503311258285675E-4</v>
      </c>
      <c r="N97" s="11" t="e">
        <f t="shared" si="9"/>
        <v>#DIV/0!</v>
      </c>
      <c r="O97" s="11" t="e">
        <f t="shared" si="10"/>
        <v>#DIV/0!</v>
      </c>
      <c r="P97" s="11" t="e">
        <f t="shared" si="11"/>
        <v>#DIV/0!</v>
      </c>
    </row>
    <row r="98" spans="1:16" ht="54" x14ac:dyDescent="0.35">
      <c r="A98" s="20">
        <v>19</v>
      </c>
      <c r="B98" s="29" t="s">
        <v>88</v>
      </c>
      <c r="C98" s="27">
        <v>516</v>
      </c>
      <c r="D98" s="28"/>
      <c r="E98" s="28"/>
      <c r="F98" s="28"/>
      <c r="G98" s="43">
        <v>19</v>
      </c>
      <c r="H98" s="40" t="s">
        <v>88</v>
      </c>
      <c r="I98" s="27">
        <v>515.90000000000009</v>
      </c>
      <c r="J98" s="28"/>
      <c r="K98" s="28"/>
      <c r="L98" s="28"/>
      <c r="M98" s="11">
        <f t="shared" si="8"/>
        <v>-1.9379844961222683E-4</v>
      </c>
      <c r="N98" s="11" t="e">
        <f t="shared" si="9"/>
        <v>#DIV/0!</v>
      </c>
      <c r="O98" s="11" t="e">
        <f t="shared" si="10"/>
        <v>#DIV/0!</v>
      </c>
      <c r="P98" s="11" t="e">
        <f t="shared" si="11"/>
        <v>#DIV/0!</v>
      </c>
    </row>
    <row r="99" spans="1:16" ht="54" x14ac:dyDescent="0.35">
      <c r="A99" s="20">
        <v>20</v>
      </c>
      <c r="B99" s="29" t="s">
        <v>89</v>
      </c>
      <c r="C99" s="27">
        <v>516</v>
      </c>
      <c r="D99" s="28"/>
      <c r="E99" s="28"/>
      <c r="F99" s="28"/>
      <c r="G99" s="43">
        <v>20</v>
      </c>
      <c r="H99" s="40" t="s">
        <v>89</v>
      </c>
      <c r="I99" s="27">
        <v>515.90000000000009</v>
      </c>
      <c r="J99" s="28"/>
      <c r="K99" s="28"/>
      <c r="L99" s="28"/>
      <c r="M99" s="11">
        <f t="shared" si="8"/>
        <v>-1.9379844961222683E-4</v>
      </c>
      <c r="N99" s="11" t="e">
        <f t="shared" si="9"/>
        <v>#DIV/0!</v>
      </c>
      <c r="O99" s="11" t="e">
        <f t="shared" si="10"/>
        <v>#DIV/0!</v>
      </c>
      <c r="P99" s="11" t="e">
        <f t="shared" si="11"/>
        <v>#DIV/0!</v>
      </c>
    </row>
    <row r="100" spans="1:16" ht="66" x14ac:dyDescent="0.35">
      <c r="A100" s="20">
        <v>21</v>
      </c>
      <c r="B100" s="29" t="s">
        <v>90</v>
      </c>
      <c r="C100" s="27">
        <v>516</v>
      </c>
      <c r="D100" s="28"/>
      <c r="E100" s="28"/>
      <c r="F100" s="28"/>
      <c r="G100" s="43">
        <v>21</v>
      </c>
      <c r="H100" s="40" t="s">
        <v>90</v>
      </c>
      <c r="I100" s="27">
        <v>515.90000000000009</v>
      </c>
      <c r="J100" s="28"/>
      <c r="K100" s="28"/>
      <c r="L100" s="28"/>
      <c r="M100" s="11">
        <f t="shared" si="8"/>
        <v>-1.9379844961222683E-4</v>
      </c>
      <c r="N100" s="11" t="e">
        <f t="shared" si="9"/>
        <v>#DIV/0!</v>
      </c>
      <c r="O100" s="11" t="e">
        <f t="shared" si="10"/>
        <v>#DIV/0!</v>
      </c>
      <c r="P100" s="11" t="e">
        <f t="shared" si="11"/>
        <v>#DIV/0!</v>
      </c>
    </row>
    <row r="101" spans="1:16" x14ac:dyDescent="0.35">
      <c r="A101" s="20">
        <v>22</v>
      </c>
      <c r="B101" s="29" t="s">
        <v>91</v>
      </c>
      <c r="C101" s="27">
        <v>516</v>
      </c>
      <c r="D101" s="28"/>
      <c r="E101" s="28"/>
      <c r="F101" s="28"/>
      <c r="G101" s="43">
        <v>22</v>
      </c>
      <c r="H101" s="40" t="s">
        <v>91</v>
      </c>
      <c r="I101" s="27">
        <v>515.90000000000009</v>
      </c>
      <c r="J101" s="28"/>
      <c r="K101" s="28"/>
      <c r="L101" s="28"/>
      <c r="M101" s="11">
        <f t="shared" si="8"/>
        <v>-1.9379844961222683E-4</v>
      </c>
      <c r="N101" s="11" t="e">
        <f t="shared" si="9"/>
        <v>#DIV/0!</v>
      </c>
      <c r="O101" s="11" t="e">
        <f t="shared" si="10"/>
        <v>#DIV/0!</v>
      </c>
      <c r="P101" s="11" t="e">
        <f t="shared" si="11"/>
        <v>#DIV/0!</v>
      </c>
    </row>
    <row r="102" spans="1:16" ht="54" x14ac:dyDescent="0.35">
      <c r="A102" s="20">
        <v>23</v>
      </c>
      <c r="B102" s="29" t="s">
        <v>92</v>
      </c>
      <c r="C102" s="27">
        <v>485</v>
      </c>
      <c r="D102" s="28"/>
      <c r="E102" s="28"/>
      <c r="F102" s="28"/>
      <c r="G102" s="43">
        <v>23</v>
      </c>
      <c r="H102" s="40" t="s">
        <v>92</v>
      </c>
      <c r="I102" s="27">
        <v>485.09999999999997</v>
      </c>
      <c r="J102" s="28"/>
      <c r="K102" s="28"/>
      <c r="L102" s="28"/>
      <c r="M102" s="11">
        <f t="shared" si="8"/>
        <v>2.0618556701023895E-4</v>
      </c>
      <c r="N102" s="11" t="e">
        <f t="shared" si="9"/>
        <v>#DIV/0!</v>
      </c>
      <c r="O102" s="11" t="e">
        <f t="shared" si="10"/>
        <v>#DIV/0!</v>
      </c>
      <c r="P102" s="11" t="e">
        <f t="shared" si="11"/>
        <v>#DIV/0!</v>
      </c>
    </row>
    <row r="103" spans="1:16" ht="54" x14ac:dyDescent="0.35">
      <c r="A103" s="20">
        <v>24</v>
      </c>
      <c r="B103" s="29" t="s">
        <v>93</v>
      </c>
      <c r="C103" s="27">
        <v>485</v>
      </c>
      <c r="D103" s="28"/>
      <c r="E103" s="28"/>
      <c r="F103" s="28"/>
      <c r="G103" s="43">
        <v>24</v>
      </c>
      <c r="H103" s="40" t="s">
        <v>93</v>
      </c>
      <c r="I103" s="27">
        <v>485.09999999999997</v>
      </c>
      <c r="J103" s="28"/>
      <c r="K103" s="28"/>
      <c r="L103" s="28"/>
      <c r="M103" s="11">
        <f t="shared" si="8"/>
        <v>2.0618556701023895E-4</v>
      </c>
      <c r="N103" s="11" t="e">
        <f t="shared" si="9"/>
        <v>#DIV/0!</v>
      </c>
      <c r="O103" s="11" t="e">
        <f t="shared" si="10"/>
        <v>#DIV/0!</v>
      </c>
      <c r="P103" s="11" t="e">
        <f t="shared" si="11"/>
        <v>#DIV/0!</v>
      </c>
    </row>
    <row r="104" spans="1:16" ht="66" x14ac:dyDescent="0.35">
      <c r="A104" s="20">
        <v>25</v>
      </c>
      <c r="B104" s="29" t="s">
        <v>94</v>
      </c>
      <c r="C104" s="27">
        <v>485</v>
      </c>
      <c r="D104" s="28"/>
      <c r="E104" s="28"/>
      <c r="F104" s="28"/>
      <c r="G104" s="43">
        <v>25</v>
      </c>
      <c r="H104" s="40" t="s">
        <v>94</v>
      </c>
      <c r="I104" s="27">
        <v>485.09999999999997</v>
      </c>
      <c r="J104" s="28"/>
      <c r="K104" s="28"/>
      <c r="L104" s="28"/>
      <c r="M104" s="11">
        <f t="shared" si="8"/>
        <v>2.0618556701023895E-4</v>
      </c>
      <c r="N104" s="11" t="e">
        <f t="shared" si="9"/>
        <v>#DIV/0!</v>
      </c>
      <c r="O104" s="11" t="e">
        <f t="shared" si="10"/>
        <v>#DIV/0!</v>
      </c>
      <c r="P104" s="11" t="e">
        <f t="shared" si="11"/>
        <v>#DIV/0!</v>
      </c>
    </row>
    <row r="105" spans="1:16" ht="49.5" x14ac:dyDescent="0.35">
      <c r="A105" s="20">
        <v>26</v>
      </c>
      <c r="B105" s="29" t="s">
        <v>768</v>
      </c>
      <c r="C105" s="27">
        <v>485</v>
      </c>
      <c r="D105" s="28"/>
      <c r="E105" s="28"/>
      <c r="F105" s="28"/>
      <c r="G105" s="43">
        <v>26</v>
      </c>
      <c r="H105" s="40" t="s">
        <v>95</v>
      </c>
      <c r="I105" s="27">
        <v>485.09999999999997</v>
      </c>
      <c r="J105" s="28"/>
      <c r="K105" s="28"/>
      <c r="L105" s="28"/>
      <c r="M105" s="11">
        <f t="shared" ref="M105:M136" si="12">(I105-C105)/C105*100%</f>
        <v>2.0618556701023895E-4</v>
      </c>
      <c r="N105" s="11" t="e">
        <f t="shared" ref="N105:N136" si="13">(J105-D105)/D105*100%</f>
        <v>#DIV/0!</v>
      </c>
      <c r="O105" s="11" t="e">
        <f t="shared" ref="O105:O136" si="14">(K105-E105)/E105*100%</f>
        <v>#DIV/0!</v>
      </c>
      <c r="P105" s="11" t="e">
        <f t="shared" ref="P105:P136" si="15">(L105-F105)/F105*100%</f>
        <v>#DIV/0!</v>
      </c>
    </row>
    <row r="106" spans="1:16" ht="49.5" x14ac:dyDescent="0.35">
      <c r="A106" s="20">
        <v>27</v>
      </c>
      <c r="B106" s="29" t="s">
        <v>769</v>
      </c>
      <c r="C106" s="27">
        <v>534</v>
      </c>
      <c r="D106" s="28"/>
      <c r="E106" s="28"/>
      <c r="F106" s="28"/>
      <c r="G106" s="43">
        <v>27</v>
      </c>
      <c r="H106" s="40" t="s">
        <v>96</v>
      </c>
      <c r="I106" s="27">
        <v>534.1</v>
      </c>
      <c r="J106" s="28"/>
      <c r="K106" s="28"/>
      <c r="L106" s="28"/>
      <c r="M106" s="11">
        <f t="shared" si="12"/>
        <v>1.8726591760303884E-4</v>
      </c>
      <c r="N106" s="11" t="e">
        <f t="shared" si="13"/>
        <v>#DIV/0!</v>
      </c>
      <c r="O106" s="11" t="e">
        <f t="shared" si="14"/>
        <v>#DIV/0!</v>
      </c>
      <c r="P106" s="11" t="e">
        <f t="shared" si="15"/>
        <v>#DIV/0!</v>
      </c>
    </row>
    <row r="107" spans="1:16" x14ac:dyDescent="0.35">
      <c r="A107" s="25" t="s">
        <v>97</v>
      </c>
      <c r="B107" s="31" t="s">
        <v>98</v>
      </c>
      <c r="C107" s="32"/>
      <c r="D107" s="33"/>
      <c r="E107" s="33"/>
      <c r="F107" s="33"/>
      <c r="G107" s="43" t="s">
        <v>97</v>
      </c>
      <c r="H107" s="48" t="s">
        <v>98</v>
      </c>
      <c r="I107" s="32"/>
      <c r="J107" s="33"/>
      <c r="K107" s="33"/>
      <c r="L107" s="33"/>
      <c r="M107" s="11" t="e">
        <f t="shared" si="12"/>
        <v>#DIV/0!</v>
      </c>
      <c r="N107" s="11" t="e">
        <f t="shared" si="13"/>
        <v>#DIV/0!</v>
      </c>
      <c r="O107" s="11" t="e">
        <f t="shared" si="14"/>
        <v>#DIV/0!</v>
      </c>
      <c r="P107" s="11" t="e">
        <f t="shared" si="15"/>
        <v>#DIV/0!</v>
      </c>
    </row>
    <row r="108" spans="1:16" x14ac:dyDescent="0.35">
      <c r="A108" s="25" t="s">
        <v>17</v>
      </c>
      <c r="B108" s="31" t="s">
        <v>6</v>
      </c>
      <c r="C108" s="32"/>
      <c r="D108" s="33"/>
      <c r="E108" s="33"/>
      <c r="F108" s="33"/>
      <c r="G108" s="43" t="s">
        <v>17</v>
      </c>
      <c r="H108" s="48" t="s">
        <v>6</v>
      </c>
      <c r="I108" s="32"/>
      <c r="J108" s="33"/>
      <c r="K108" s="33"/>
      <c r="L108" s="33"/>
      <c r="M108" s="11" t="e">
        <f t="shared" si="12"/>
        <v>#DIV/0!</v>
      </c>
      <c r="N108" s="11" t="e">
        <f t="shared" si="13"/>
        <v>#DIV/0!</v>
      </c>
      <c r="O108" s="11" t="e">
        <f t="shared" si="14"/>
        <v>#DIV/0!</v>
      </c>
      <c r="P108" s="11" t="e">
        <f t="shared" si="15"/>
        <v>#DIV/0!</v>
      </c>
    </row>
    <row r="109" spans="1:16" ht="72" x14ac:dyDescent="0.35">
      <c r="A109" s="20">
        <v>1</v>
      </c>
      <c r="B109" s="29" t="s">
        <v>770</v>
      </c>
      <c r="C109" s="27">
        <v>1232</v>
      </c>
      <c r="D109" s="28"/>
      <c r="E109" s="28"/>
      <c r="F109" s="28"/>
      <c r="G109" s="43">
        <v>1</v>
      </c>
      <c r="H109" s="40" t="s">
        <v>99</v>
      </c>
      <c r="I109" s="27">
        <v>1232</v>
      </c>
      <c r="J109" s="28"/>
      <c r="K109" s="28"/>
      <c r="L109" s="28"/>
      <c r="M109" s="11">
        <f t="shared" si="12"/>
        <v>0</v>
      </c>
      <c r="N109" s="11" t="e">
        <f t="shared" si="13"/>
        <v>#DIV/0!</v>
      </c>
      <c r="O109" s="11" t="e">
        <f t="shared" si="14"/>
        <v>#DIV/0!</v>
      </c>
      <c r="P109" s="11" t="e">
        <f t="shared" si="15"/>
        <v>#DIV/0!</v>
      </c>
    </row>
    <row r="110" spans="1:16" ht="66" x14ac:dyDescent="0.35">
      <c r="A110" s="20">
        <v>2</v>
      </c>
      <c r="B110" s="29" t="s">
        <v>771</v>
      </c>
      <c r="C110" s="27">
        <v>1925</v>
      </c>
      <c r="D110" s="28"/>
      <c r="E110" s="28"/>
      <c r="F110" s="28"/>
      <c r="G110" s="43">
        <v>2</v>
      </c>
      <c r="H110" s="44" t="s">
        <v>100</v>
      </c>
      <c r="I110" s="27">
        <v>1924.9999999999998</v>
      </c>
      <c r="J110" s="28"/>
      <c r="K110" s="28"/>
      <c r="L110" s="28"/>
      <c r="M110" s="11">
        <f t="shared" si="12"/>
        <v>-1.1811619503544523E-16</v>
      </c>
      <c r="N110" s="11" t="e">
        <f t="shared" si="13"/>
        <v>#DIV/0!</v>
      </c>
      <c r="O110" s="11" t="e">
        <f t="shared" si="14"/>
        <v>#DIV/0!</v>
      </c>
      <c r="P110" s="11" t="e">
        <f t="shared" si="15"/>
        <v>#DIV/0!</v>
      </c>
    </row>
    <row r="111" spans="1:16" ht="54" x14ac:dyDescent="0.35">
      <c r="A111" s="20">
        <v>3</v>
      </c>
      <c r="B111" s="29" t="s">
        <v>772</v>
      </c>
      <c r="C111" s="27">
        <v>1386</v>
      </c>
      <c r="D111" s="28"/>
      <c r="E111" s="28"/>
      <c r="F111" s="28"/>
      <c r="G111" s="43">
        <v>3</v>
      </c>
      <c r="H111" s="44" t="s">
        <v>101</v>
      </c>
      <c r="I111" s="27">
        <v>1386</v>
      </c>
      <c r="J111" s="28"/>
      <c r="K111" s="28"/>
      <c r="L111" s="28"/>
      <c r="M111" s="11">
        <f t="shared" si="12"/>
        <v>0</v>
      </c>
      <c r="N111" s="11" t="e">
        <f t="shared" si="13"/>
        <v>#DIV/0!</v>
      </c>
      <c r="O111" s="11" t="e">
        <f t="shared" si="14"/>
        <v>#DIV/0!</v>
      </c>
      <c r="P111" s="11" t="e">
        <f t="shared" si="15"/>
        <v>#DIV/0!</v>
      </c>
    </row>
    <row r="112" spans="1:16" ht="49.5" x14ac:dyDescent="0.35">
      <c r="A112" s="20">
        <v>4</v>
      </c>
      <c r="B112" s="29" t="s">
        <v>102</v>
      </c>
      <c r="C112" s="27">
        <v>755</v>
      </c>
      <c r="D112" s="28"/>
      <c r="E112" s="28"/>
      <c r="F112" s="28"/>
      <c r="G112" s="43">
        <v>4</v>
      </c>
      <c r="H112" s="44" t="s">
        <v>102</v>
      </c>
      <c r="I112" s="27">
        <v>754.59999999999991</v>
      </c>
      <c r="J112" s="28"/>
      <c r="K112" s="28"/>
      <c r="L112" s="28"/>
      <c r="M112" s="11">
        <f t="shared" si="12"/>
        <v>-5.2980132450343171E-4</v>
      </c>
      <c r="N112" s="11" t="e">
        <f t="shared" si="13"/>
        <v>#DIV/0!</v>
      </c>
      <c r="O112" s="11" t="e">
        <f t="shared" si="14"/>
        <v>#DIV/0!</v>
      </c>
      <c r="P112" s="11" t="e">
        <f t="shared" si="15"/>
        <v>#DIV/0!</v>
      </c>
    </row>
    <row r="113" spans="1:16" x14ac:dyDescent="0.35">
      <c r="A113" s="25" t="s">
        <v>18</v>
      </c>
      <c r="B113" s="31" t="s">
        <v>62</v>
      </c>
      <c r="C113" s="32"/>
      <c r="D113" s="33"/>
      <c r="E113" s="33"/>
      <c r="F113" s="33"/>
      <c r="G113" s="41" t="s">
        <v>18</v>
      </c>
      <c r="H113" s="50" t="s">
        <v>62</v>
      </c>
      <c r="I113" s="32"/>
      <c r="J113" s="33"/>
      <c r="K113" s="33"/>
      <c r="L113" s="33"/>
      <c r="M113" s="11" t="e">
        <f t="shared" si="12"/>
        <v>#DIV/0!</v>
      </c>
      <c r="N113" s="11" t="e">
        <f t="shared" si="13"/>
        <v>#DIV/0!</v>
      </c>
      <c r="O113" s="11" t="e">
        <f t="shared" si="14"/>
        <v>#DIV/0!</v>
      </c>
      <c r="P113" s="11" t="e">
        <f t="shared" si="15"/>
        <v>#DIV/0!</v>
      </c>
    </row>
    <row r="114" spans="1:16" ht="49.5" x14ac:dyDescent="0.35">
      <c r="A114" s="20">
        <v>1</v>
      </c>
      <c r="B114" s="29" t="s">
        <v>773</v>
      </c>
      <c r="C114" s="27">
        <v>733</v>
      </c>
      <c r="D114" s="28"/>
      <c r="E114" s="28"/>
      <c r="F114" s="28"/>
      <c r="G114" s="43">
        <v>1</v>
      </c>
      <c r="H114" s="40" t="s">
        <v>103</v>
      </c>
      <c r="I114" s="27">
        <v>733.04</v>
      </c>
      <c r="J114" s="28"/>
      <c r="K114" s="28"/>
      <c r="L114" s="28"/>
      <c r="M114" s="11">
        <f t="shared" si="12"/>
        <v>5.4570259208681613E-5</v>
      </c>
      <c r="N114" s="11" t="e">
        <f t="shared" si="13"/>
        <v>#DIV/0!</v>
      </c>
      <c r="O114" s="11" t="e">
        <f t="shared" si="14"/>
        <v>#DIV/0!</v>
      </c>
      <c r="P114" s="11" t="e">
        <f t="shared" si="15"/>
        <v>#DIV/0!</v>
      </c>
    </row>
    <row r="115" spans="1:16" ht="99" x14ac:dyDescent="0.35">
      <c r="A115" s="20">
        <v>2</v>
      </c>
      <c r="B115" s="29" t="s">
        <v>774</v>
      </c>
      <c r="C115" s="27">
        <v>1608</v>
      </c>
      <c r="D115" s="28"/>
      <c r="E115" s="28"/>
      <c r="F115" s="28"/>
      <c r="G115" s="43">
        <v>2</v>
      </c>
      <c r="H115" s="40" t="s">
        <v>104</v>
      </c>
      <c r="I115" s="27">
        <v>1607.8999999999999</v>
      </c>
      <c r="J115" s="28"/>
      <c r="K115" s="28"/>
      <c r="L115" s="28"/>
      <c r="M115" s="11">
        <f t="shared" si="12"/>
        <v>-6.2189054726452994E-5</v>
      </c>
      <c r="N115" s="11" t="e">
        <f t="shared" si="13"/>
        <v>#DIV/0!</v>
      </c>
      <c r="O115" s="11" t="e">
        <f t="shared" si="14"/>
        <v>#DIV/0!</v>
      </c>
      <c r="P115" s="11" t="e">
        <f t="shared" si="15"/>
        <v>#DIV/0!</v>
      </c>
    </row>
    <row r="116" spans="1:16" ht="54" x14ac:dyDescent="0.35">
      <c r="A116" s="20">
        <v>3</v>
      </c>
      <c r="B116" s="29" t="s">
        <v>105</v>
      </c>
      <c r="C116" s="27">
        <v>624</v>
      </c>
      <c r="D116" s="28"/>
      <c r="E116" s="28"/>
      <c r="F116" s="28"/>
      <c r="G116" s="43">
        <v>3</v>
      </c>
      <c r="H116" s="40" t="s">
        <v>105</v>
      </c>
      <c r="I116" s="27">
        <v>623.70000000000005</v>
      </c>
      <c r="J116" s="28"/>
      <c r="K116" s="28"/>
      <c r="L116" s="28"/>
      <c r="M116" s="11">
        <f t="shared" si="12"/>
        <v>-4.8076923076915788E-4</v>
      </c>
      <c r="N116" s="11" t="e">
        <f t="shared" si="13"/>
        <v>#DIV/0!</v>
      </c>
      <c r="O116" s="11" t="e">
        <f t="shared" si="14"/>
        <v>#DIV/0!</v>
      </c>
      <c r="P116" s="11" t="e">
        <f t="shared" si="15"/>
        <v>#DIV/0!</v>
      </c>
    </row>
    <row r="117" spans="1:16" ht="115.5" x14ac:dyDescent="0.35">
      <c r="A117" s="20">
        <v>4</v>
      </c>
      <c r="B117" s="29" t="s">
        <v>106</v>
      </c>
      <c r="C117" s="27">
        <v>624</v>
      </c>
      <c r="D117" s="28"/>
      <c r="E117" s="28"/>
      <c r="F117" s="28"/>
      <c r="G117" s="43">
        <v>4</v>
      </c>
      <c r="H117" s="40" t="s">
        <v>106</v>
      </c>
      <c r="I117" s="27">
        <v>623.70000000000005</v>
      </c>
      <c r="J117" s="28"/>
      <c r="K117" s="28"/>
      <c r="L117" s="28"/>
      <c r="M117" s="11">
        <f t="shared" si="12"/>
        <v>-4.8076923076915788E-4</v>
      </c>
      <c r="N117" s="11" t="e">
        <f t="shared" si="13"/>
        <v>#DIV/0!</v>
      </c>
      <c r="O117" s="11" t="e">
        <f t="shared" si="14"/>
        <v>#DIV/0!</v>
      </c>
      <c r="P117" s="11" t="e">
        <f t="shared" si="15"/>
        <v>#DIV/0!</v>
      </c>
    </row>
    <row r="118" spans="1:16" ht="66" x14ac:dyDescent="0.35">
      <c r="A118" s="20">
        <v>5</v>
      </c>
      <c r="B118" s="29" t="s">
        <v>775</v>
      </c>
      <c r="C118" s="27">
        <v>624</v>
      </c>
      <c r="D118" s="28"/>
      <c r="E118" s="28"/>
      <c r="F118" s="28"/>
      <c r="G118" s="43">
        <v>5</v>
      </c>
      <c r="H118" s="40" t="s">
        <v>107</v>
      </c>
      <c r="I118" s="27">
        <v>623.70000000000005</v>
      </c>
      <c r="J118" s="28"/>
      <c r="K118" s="28"/>
      <c r="L118" s="28"/>
      <c r="M118" s="11">
        <f t="shared" si="12"/>
        <v>-4.8076923076915788E-4</v>
      </c>
      <c r="N118" s="11" t="e">
        <f t="shared" si="13"/>
        <v>#DIV/0!</v>
      </c>
      <c r="O118" s="11" t="e">
        <f t="shared" si="14"/>
        <v>#DIV/0!</v>
      </c>
      <c r="P118" s="11" t="e">
        <f t="shared" si="15"/>
        <v>#DIV/0!</v>
      </c>
    </row>
    <row r="119" spans="1:16" ht="99" x14ac:dyDescent="0.35">
      <c r="A119" s="20">
        <v>6</v>
      </c>
      <c r="B119" s="29" t="s">
        <v>776</v>
      </c>
      <c r="C119" s="27">
        <v>1364</v>
      </c>
      <c r="D119" s="28"/>
      <c r="E119" s="28"/>
      <c r="F119" s="28"/>
      <c r="G119" s="43">
        <v>6</v>
      </c>
      <c r="H119" s="40" t="s">
        <v>966</v>
      </c>
      <c r="I119" s="27">
        <v>1363.6</v>
      </c>
      <c r="J119" s="28"/>
      <c r="K119" s="28"/>
      <c r="L119" s="28"/>
      <c r="M119" s="11">
        <f t="shared" si="12"/>
        <v>-2.9325513196487606E-4</v>
      </c>
      <c r="N119" s="11" t="e">
        <f t="shared" si="13"/>
        <v>#DIV/0!</v>
      </c>
      <c r="O119" s="11" t="e">
        <f t="shared" si="14"/>
        <v>#DIV/0!</v>
      </c>
      <c r="P119" s="11" t="e">
        <f t="shared" si="15"/>
        <v>#DIV/0!</v>
      </c>
    </row>
    <row r="120" spans="1:16" ht="54" x14ac:dyDescent="0.35">
      <c r="A120" s="20">
        <v>7</v>
      </c>
      <c r="B120" s="29" t="s">
        <v>108</v>
      </c>
      <c r="C120" s="27">
        <v>624</v>
      </c>
      <c r="D120" s="28"/>
      <c r="E120" s="28"/>
      <c r="F120" s="28"/>
      <c r="G120" s="43">
        <v>7</v>
      </c>
      <c r="H120" s="40" t="s">
        <v>108</v>
      </c>
      <c r="I120" s="27">
        <v>623.70000000000005</v>
      </c>
      <c r="J120" s="28"/>
      <c r="K120" s="28"/>
      <c r="L120" s="28"/>
      <c r="M120" s="11">
        <f t="shared" si="12"/>
        <v>-4.8076923076915788E-4</v>
      </c>
      <c r="N120" s="11" t="e">
        <f t="shared" si="13"/>
        <v>#DIV/0!</v>
      </c>
      <c r="O120" s="11" t="e">
        <f t="shared" si="14"/>
        <v>#DIV/0!</v>
      </c>
      <c r="P120" s="11" t="e">
        <f t="shared" si="15"/>
        <v>#DIV/0!</v>
      </c>
    </row>
    <row r="121" spans="1:16" ht="54" x14ac:dyDescent="0.35">
      <c r="A121" s="20">
        <v>8</v>
      </c>
      <c r="B121" s="29" t="s">
        <v>777</v>
      </c>
      <c r="C121" s="27">
        <v>624</v>
      </c>
      <c r="D121" s="28"/>
      <c r="E121" s="28"/>
      <c r="F121" s="28"/>
      <c r="G121" s="43">
        <v>8</v>
      </c>
      <c r="H121" s="40" t="s">
        <v>109</v>
      </c>
      <c r="I121" s="27">
        <v>623.70000000000005</v>
      </c>
      <c r="J121" s="28"/>
      <c r="K121" s="28"/>
      <c r="L121" s="28"/>
      <c r="M121" s="11">
        <f t="shared" si="12"/>
        <v>-4.8076923076915788E-4</v>
      </c>
      <c r="N121" s="11" t="e">
        <f t="shared" si="13"/>
        <v>#DIV/0!</v>
      </c>
      <c r="O121" s="11" t="e">
        <f t="shared" si="14"/>
        <v>#DIV/0!</v>
      </c>
      <c r="P121" s="11" t="e">
        <f t="shared" si="15"/>
        <v>#DIV/0!</v>
      </c>
    </row>
    <row r="122" spans="1:16" ht="54" x14ac:dyDescent="0.35">
      <c r="A122" s="20">
        <v>9</v>
      </c>
      <c r="B122" s="29" t="s">
        <v>110</v>
      </c>
      <c r="C122" s="27">
        <v>624</v>
      </c>
      <c r="D122" s="28"/>
      <c r="E122" s="28"/>
      <c r="F122" s="28"/>
      <c r="G122" s="43">
        <v>9</v>
      </c>
      <c r="H122" s="40" t="s">
        <v>110</v>
      </c>
      <c r="I122" s="27">
        <v>623.70000000000005</v>
      </c>
      <c r="J122" s="28"/>
      <c r="K122" s="28"/>
      <c r="L122" s="28"/>
      <c r="M122" s="11">
        <f t="shared" si="12"/>
        <v>-4.8076923076915788E-4</v>
      </c>
      <c r="N122" s="11" t="e">
        <f t="shared" si="13"/>
        <v>#DIV/0!</v>
      </c>
      <c r="O122" s="11" t="e">
        <f t="shared" si="14"/>
        <v>#DIV/0!</v>
      </c>
      <c r="P122" s="11" t="e">
        <f t="shared" si="15"/>
        <v>#DIV/0!</v>
      </c>
    </row>
    <row r="123" spans="1:16" ht="54" x14ac:dyDescent="0.35">
      <c r="A123" s="20">
        <v>10</v>
      </c>
      <c r="B123" s="29" t="s">
        <v>111</v>
      </c>
      <c r="C123" s="27">
        <v>624</v>
      </c>
      <c r="D123" s="28"/>
      <c r="E123" s="28"/>
      <c r="F123" s="28"/>
      <c r="G123" s="43">
        <v>10</v>
      </c>
      <c r="H123" s="40" t="s">
        <v>111</v>
      </c>
      <c r="I123" s="27">
        <v>623.70000000000005</v>
      </c>
      <c r="J123" s="28"/>
      <c r="K123" s="28"/>
      <c r="L123" s="28"/>
      <c r="M123" s="11">
        <f t="shared" si="12"/>
        <v>-4.8076923076915788E-4</v>
      </c>
      <c r="N123" s="11" t="e">
        <f t="shared" si="13"/>
        <v>#DIV/0!</v>
      </c>
      <c r="O123" s="11" t="e">
        <f t="shared" si="14"/>
        <v>#DIV/0!</v>
      </c>
      <c r="P123" s="11" t="e">
        <f t="shared" si="15"/>
        <v>#DIV/0!</v>
      </c>
    </row>
    <row r="124" spans="1:16" ht="66" x14ac:dyDescent="0.35">
      <c r="A124" s="20">
        <v>11</v>
      </c>
      <c r="B124" s="29" t="s">
        <v>778</v>
      </c>
      <c r="C124" s="27">
        <v>431</v>
      </c>
      <c r="D124" s="28"/>
      <c r="E124" s="28"/>
      <c r="F124" s="28"/>
      <c r="G124" s="43">
        <v>11</v>
      </c>
      <c r="H124" s="40" t="s">
        <v>112</v>
      </c>
      <c r="I124" s="27">
        <v>431.2</v>
      </c>
      <c r="J124" s="28"/>
      <c r="K124" s="28"/>
      <c r="L124" s="28"/>
      <c r="M124" s="11">
        <f t="shared" si="12"/>
        <v>4.6403712296981119E-4</v>
      </c>
      <c r="N124" s="11" t="e">
        <f t="shared" si="13"/>
        <v>#DIV/0!</v>
      </c>
      <c r="O124" s="11" t="e">
        <f t="shared" si="14"/>
        <v>#DIV/0!</v>
      </c>
      <c r="P124" s="11" t="e">
        <f t="shared" si="15"/>
        <v>#DIV/0!</v>
      </c>
    </row>
    <row r="125" spans="1:16" ht="82.5" x14ac:dyDescent="0.35">
      <c r="A125" s="20">
        <v>12</v>
      </c>
      <c r="B125" s="29" t="s">
        <v>779</v>
      </c>
      <c r="C125" s="27">
        <v>431</v>
      </c>
      <c r="D125" s="28"/>
      <c r="E125" s="28"/>
      <c r="F125" s="28"/>
      <c r="G125" s="43">
        <v>12</v>
      </c>
      <c r="H125" s="40" t="s">
        <v>967</v>
      </c>
      <c r="I125" s="27">
        <v>431.2</v>
      </c>
      <c r="J125" s="28"/>
      <c r="K125" s="28"/>
      <c r="L125" s="28"/>
      <c r="M125" s="11">
        <f t="shared" si="12"/>
        <v>4.6403712296981119E-4</v>
      </c>
      <c r="N125" s="11" t="e">
        <f t="shared" si="13"/>
        <v>#DIV/0!</v>
      </c>
      <c r="O125" s="11" t="e">
        <f t="shared" si="14"/>
        <v>#DIV/0!</v>
      </c>
      <c r="P125" s="11" t="e">
        <f t="shared" si="15"/>
        <v>#DIV/0!</v>
      </c>
    </row>
    <row r="126" spans="1:16" ht="66" x14ac:dyDescent="0.35">
      <c r="A126" s="20">
        <v>13</v>
      </c>
      <c r="B126" s="29" t="s">
        <v>780</v>
      </c>
      <c r="C126" s="27">
        <v>485</v>
      </c>
      <c r="D126" s="28"/>
      <c r="E126" s="28"/>
      <c r="F126" s="28"/>
      <c r="G126" s="43">
        <v>13</v>
      </c>
      <c r="H126" s="40" t="s">
        <v>113</v>
      </c>
      <c r="I126" s="27">
        <v>485.09999999999997</v>
      </c>
      <c r="J126" s="28"/>
      <c r="K126" s="28"/>
      <c r="L126" s="28"/>
      <c r="M126" s="11">
        <f t="shared" si="12"/>
        <v>2.0618556701023895E-4</v>
      </c>
      <c r="N126" s="11" t="e">
        <f t="shared" si="13"/>
        <v>#DIV/0!</v>
      </c>
      <c r="O126" s="11" t="e">
        <f t="shared" si="14"/>
        <v>#DIV/0!</v>
      </c>
      <c r="P126" s="11" t="e">
        <f t="shared" si="15"/>
        <v>#DIV/0!</v>
      </c>
    </row>
    <row r="127" spans="1:16" ht="49.5" x14ac:dyDescent="0.35">
      <c r="A127" s="20">
        <v>14</v>
      </c>
      <c r="B127" s="29" t="s">
        <v>781</v>
      </c>
      <c r="C127" s="27">
        <v>485</v>
      </c>
      <c r="D127" s="28"/>
      <c r="E127" s="28"/>
      <c r="F127" s="28"/>
      <c r="G127" s="43">
        <v>14</v>
      </c>
      <c r="H127" s="40" t="s">
        <v>114</v>
      </c>
      <c r="I127" s="27">
        <v>485.09999999999997</v>
      </c>
      <c r="J127" s="28"/>
      <c r="K127" s="28"/>
      <c r="L127" s="28"/>
      <c r="M127" s="11">
        <f t="shared" si="12"/>
        <v>2.0618556701023895E-4</v>
      </c>
      <c r="N127" s="11" t="e">
        <f t="shared" si="13"/>
        <v>#DIV/0!</v>
      </c>
      <c r="O127" s="11" t="e">
        <f t="shared" si="14"/>
        <v>#DIV/0!</v>
      </c>
      <c r="P127" s="11" t="e">
        <f t="shared" si="15"/>
        <v>#DIV/0!</v>
      </c>
    </row>
    <row r="128" spans="1:16" ht="49.5" x14ac:dyDescent="0.35">
      <c r="A128" s="20">
        <v>15</v>
      </c>
      <c r="B128" s="29" t="s">
        <v>782</v>
      </c>
      <c r="C128" s="27">
        <v>462</v>
      </c>
      <c r="D128" s="28"/>
      <c r="E128" s="28"/>
      <c r="F128" s="28"/>
      <c r="G128" s="43">
        <v>15</v>
      </c>
      <c r="H128" s="40" t="s">
        <v>115</v>
      </c>
      <c r="I128" s="27">
        <v>461.99999999999994</v>
      </c>
      <c r="J128" s="28"/>
      <c r="K128" s="28"/>
      <c r="L128" s="28"/>
      <c r="M128" s="11">
        <f t="shared" si="12"/>
        <v>-1.2303770316192211E-16</v>
      </c>
      <c r="N128" s="11" t="e">
        <f t="shared" si="13"/>
        <v>#DIV/0!</v>
      </c>
      <c r="O128" s="11" t="e">
        <f t="shared" si="14"/>
        <v>#DIV/0!</v>
      </c>
      <c r="P128" s="11" t="e">
        <f t="shared" si="15"/>
        <v>#DIV/0!</v>
      </c>
    </row>
    <row r="129" spans="1:16" ht="82.5" x14ac:dyDescent="0.35">
      <c r="A129" s="20">
        <v>16</v>
      </c>
      <c r="B129" s="29" t="s">
        <v>783</v>
      </c>
      <c r="C129" s="27">
        <v>431</v>
      </c>
      <c r="D129" s="28"/>
      <c r="E129" s="28"/>
      <c r="F129" s="28"/>
      <c r="G129" s="43">
        <v>16</v>
      </c>
      <c r="H129" s="40" t="s">
        <v>116</v>
      </c>
      <c r="I129" s="27">
        <v>431.2</v>
      </c>
      <c r="J129" s="28"/>
      <c r="K129" s="28"/>
      <c r="L129" s="28"/>
      <c r="M129" s="11">
        <f t="shared" si="12"/>
        <v>4.6403712296981119E-4</v>
      </c>
      <c r="N129" s="11" t="e">
        <f t="shared" si="13"/>
        <v>#DIV/0!</v>
      </c>
      <c r="O129" s="11" t="e">
        <f t="shared" si="14"/>
        <v>#DIV/0!</v>
      </c>
      <c r="P129" s="11" t="e">
        <f t="shared" si="15"/>
        <v>#DIV/0!</v>
      </c>
    </row>
    <row r="130" spans="1:16" ht="54" x14ac:dyDescent="0.35">
      <c r="A130" s="20">
        <v>17</v>
      </c>
      <c r="B130" s="29" t="s">
        <v>117</v>
      </c>
      <c r="C130" s="27">
        <v>624</v>
      </c>
      <c r="D130" s="28"/>
      <c r="E130" s="28"/>
      <c r="F130" s="28"/>
      <c r="G130" s="43">
        <v>17</v>
      </c>
      <c r="H130" s="40" t="s">
        <v>117</v>
      </c>
      <c r="I130" s="27">
        <v>623.70000000000005</v>
      </c>
      <c r="J130" s="28"/>
      <c r="K130" s="28"/>
      <c r="L130" s="28"/>
      <c r="M130" s="11">
        <f t="shared" si="12"/>
        <v>-4.8076923076915788E-4</v>
      </c>
      <c r="N130" s="11" t="e">
        <f t="shared" si="13"/>
        <v>#DIV/0!</v>
      </c>
      <c r="O130" s="11" t="e">
        <f t="shared" si="14"/>
        <v>#DIV/0!</v>
      </c>
      <c r="P130" s="11" t="e">
        <f t="shared" si="15"/>
        <v>#DIV/0!</v>
      </c>
    </row>
    <row r="131" spans="1:16" ht="66" x14ac:dyDescent="0.35">
      <c r="A131" s="20">
        <v>18</v>
      </c>
      <c r="B131" s="29" t="s">
        <v>784</v>
      </c>
      <c r="C131" s="27">
        <v>593</v>
      </c>
      <c r="D131" s="28"/>
      <c r="E131" s="28"/>
      <c r="F131" s="28"/>
      <c r="G131" s="43">
        <v>18</v>
      </c>
      <c r="H131" s="40" t="s">
        <v>118</v>
      </c>
      <c r="I131" s="27">
        <v>592.90000000000009</v>
      </c>
      <c r="J131" s="28"/>
      <c r="K131" s="28"/>
      <c r="L131" s="28"/>
      <c r="M131" s="11">
        <f t="shared" si="12"/>
        <v>-1.6863406408079099E-4</v>
      </c>
      <c r="N131" s="11" t="e">
        <f t="shared" si="13"/>
        <v>#DIV/0!</v>
      </c>
      <c r="O131" s="11" t="e">
        <f t="shared" si="14"/>
        <v>#DIV/0!</v>
      </c>
      <c r="P131" s="11" t="e">
        <f t="shared" si="15"/>
        <v>#DIV/0!</v>
      </c>
    </row>
    <row r="132" spans="1:16" ht="33" x14ac:dyDescent="0.35">
      <c r="A132" s="25" t="s">
        <v>19</v>
      </c>
      <c r="B132" s="31" t="s">
        <v>119</v>
      </c>
      <c r="C132" s="32"/>
      <c r="D132" s="33"/>
      <c r="E132" s="33"/>
      <c r="F132" s="33"/>
      <c r="G132" s="41" t="s">
        <v>19</v>
      </c>
      <c r="H132" s="50" t="s">
        <v>119</v>
      </c>
      <c r="I132" s="32"/>
      <c r="J132" s="33"/>
      <c r="K132" s="33"/>
      <c r="L132" s="33"/>
      <c r="M132" s="11" t="e">
        <f t="shared" si="12"/>
        <v>#DIV/0!</v>
      </c>
      <c r="N132" s="11" t="e">
        <f t="shared" si="13"/>
        <v>#DIV/0!</v>
      </c>
      <c r="O132" s="11" t="e">
        <f t="shared" si="14"/>
        <v>#DIV/0!</v>
      </c>
      <c r="P132" s="11" t="e">
        <f t="shared" si="15"/>
        <v>#DIV/0!</v>
      </c>
    </row>
    <row r="133" spans="1:16" x14ac:dyDescent="0.35">
      <c r="A133" s="20">
        <v>1</v>
      </c>
      <c r="B133" s="29" t="s">
        <v>76</v>
      </c>
      <c r="C133" s="27"/>
      <c r="D133" s="28"/>
      <c r="E133" s="28"/>
      <c r="F133" s="28"/>
      <c r="G133" s="43">
        <v>1</v>
      </c>
      <c r="H133" s="46" t="s">
        <v>76</v>
      </c>
      <c r="I133" s="27"/>
      <c r="J133" s="28"/>
      <c r="K133" s="28"/>
      <c r="L133" s="28"/>
      <c r="M133" s="11" t="e">
        <f t="shared" si="12"/>
        <v>#DIV/0!</v>
      </c>
      <c r="N133" s="11" t="e">
        <f t="shared" si="13"/>
        <v>#DIV/0!</v>
      </c>
      <c r="O133" s="11" t="e">
        <f t="shared" si="14"/>
        <v>#DIV/0!</v>
      </c>
      <c r="P133" s="11" t="e">
        <f t="shared" si="15"/>
        <v>#DIV/0!</v>
      </c>
    </row>
    <row r="134" spans="1:16" ht="72" x14ac:dyDescent="0.35">
      <c r="A134" s="20">
        <v>1</v>
      </c>
      <c r="B134" s="29" t="s">
        <v>120</v>
      </c>
      <c r="C134" s="27">
        <v>624</v>
      </c>
      <c r="D134" s="28"/>
      <c r="E134" s="28"/>
      <c r="F134" s="28"/>
      <c r="G134" s="43">
        <v>1.1000000000000001</v>
      </c>
      <c r="H134" s="40" t="s">
        <v>120</v>
      </c>
      <c r="I134" s="27">
        <v>623.70000000000005</v>
      </c>
      <c r="J134" s="28"/>
      <c r="K134" s="28"/>
      <c r="L134" s="28"/>
      <c r="M134" s="11">
        <f t="shared" si="12"/>
        <v>-4.8076923076915788E-4</v>
      </c>
      <c r="N134" s="11" t="e">
        <f t="shared" si="13"/>
        <v>#DIV/0!</v>
      </c>
      <c r="O134" s="11" t="e">
        <f t="shared" si="14"/>
        <v>#DIV/0!</v>
      </c>
      <c r="P134" s="11" t="e">
        <f t="shared" si="15"/>
        <v>#DIV/0!</v>
      </c>
    </row>
    <row r="135" spans="1:16" ht="54" x14ac:dyDescent="0.35">
      <c r="A135" s="20">
        <v>1</v>
      </c>
      <c r="B135" s="29" t="s">
        <v>121</v>
      </c>
      <c r="C135" s="27">
        <v>562</v>
      </c>
      <c r="D135" s="28"/>
      <c r="E135" s="28"/>
      <c r="F135" s="28"/>
      <c r="G135" s="43">
        <v>1.2</v>
      </c>
      <c r="H135" s="40" t="s">
        <v>121</v>
      </c>
      <c r="I135" s="27">
        <v>562.1</v>
      </c>
      <c r="J135" s="28"/>
      <c r="K135" s="28"/>
      <c r="L135" s="28"/>
      <c r="M135" s="11">
        <f t="shared" si="12"/>
        <v>1.7793594306053867E-4</v>
      </c>
      <c r="N135" s="11" t="e">
        <f t="shared" si="13"/>
        <v>#DIV/0!</v>
      </c>
      <c r="O135" s="11" t="e">
        <f t="shared" si="14"/>
        <v>#DIV/0!</v>
      </c>
      <c r="P135" s="11" t="e">
        <f t="shared" si="15"/>
        <v>#DIV/0!</v>
      </c>
    </row>
    <row r="136" spans="1:16" ht="72" x14ac:dyDescent="0.35">
      <c r="A136" s="20">
        <v>2</v>
      </c>
      <c r="B136" s="29" t="s">
        <v>122</v>
      </c>
      <c r="C136" s="27">
        <v>516</v>
      </c>
      <c r="D136" s="28"/>
      <c r="E136" s="28"/>
      <c r="F136" s="28"/>
      <c r="G136" s="43">
        <v>2</v>
      </c>
      <c r="H136" s="40" t="s">
        <v>122</v>
      </c>
      <c r="I136" s="27">
        <v>515.90000000000009</v>
      </c>
      <c r="J136" s="28"/>
      <c r="K136" s="28"/>
      <c r="L136" s="28"/>
      <c r="M136" s="11">
        <f t="shared" si="12"/>
        <v>-1.9379844961222683E-4</v>
      </c>
      <c r="N136" s="11" t="e">
        <f t="shared" si="13"/>
        <v>#DIV/0!</v>
      </c>
      <c r="O136" s="11" t="e">
        <f t="shared" si="14"/>
        <v>#DIV/0!</v>
      </c>
      <c r="P136" s="11" t="e">
        <f t="shared" si="15"/>
        <v>#DIV/0!</v>
      </c>
    </row>
    <row r="137" spans="1:16" ht="82.5" x14ac:dyDescent="0.35">
      <c r="A137" s="20">
        <v>3</v>
      </c>
      <c r="B137" s="29" t="s">
        <v>123</v>
      </c>
      <c r="C137" s="27">
        <v>516</v>
      </c>
      <c r="D137" s="28"/>
      <c r="E137" s="28"/>
      <c r="F137" s="28"/>
      <c r="G137" s="43">
        <v>3</v>
      </c>
      <c r="H137" s="40" t="s">
        <v>123</v>
      </c>
      <c r="I137" s="27">
        <v>515.90000000000009</v>
      </c>
      <c r="J137" s="28"/>
      <c r="K137" s="28"/>
      <c r="L137" s="28"/>
      <c r="M137" s="11">
        <f t="shared" ref="M137:M168" si="16">(I137-C137)/C137*100%</f>
        <v>-1.9379844961222683E-4</v>
      </c>
      <c r="N137" s="11" t="e">
        <f t="shared" ref="N137:N168" si="17">(J137-D137)/D137*100%</f>
        <v>#DIV/0!</v>
      </c>
      <c r="O137" s="11" t="e">
        <f t="shared" ref="O137:O168" si="18">(K137-E137)/E137*100%</f>
        <v>#DIV/0!</v>
      </c>
      <c r="P137" s="11" t="e">
        <f t="shared" ref="P137:P168" si="19">(L137-F137)/F137*100%</f>
        <v>#DIV/0!</v>
      </c>
    </row>
    <row r="138" spans="1:16" x14ac:dyDescent="0.35">
      <c r="A138" s="20">
        <v>4</v>
      </c>
      <c r="B138" s="29" t="s">
        <v>124</v>
      </c>
      <c r="C138" s="27">
        <v>516</v>
      </c>
      <c r="D138" s="28"/>
      <c r="E138" s="28"/>
      <c r="F138" s="28"/>
      <c r="G138" s="43">
        <v>4</v>
      </c>
      <c r="H138" s="40" t="s">
        <v>124</v>
      </c>
      <c r="I138" s="27">
        <v>515.90000000000009</v>
      </c>
      <c r="J138" s="28"/>
      <c r="K138" s="28"/>
      <c r="L138" s="28"/>
      <c r="M138" s="11">
        <f t="shared" si="16"/>
        <v>-1.9379844961222683E-4</v>
      </c>
      <c r="N138" s="11" t="e">
        <f t="shared" si="17"/>
        <v>#DIV/0!</v>
      </c>
      <c r="O138" s="11" t="e">
        <f t="shared" si="18"/>
        <v>#DIV/0!</v>
      </c>
      <c r="P138" s="11" t="e">
        <f t="shared" si="19"/>
        <v>#DIV/0!</v>
      </c>
    </row>
    <row r="139" spans="1:16" x14ac:dyDescent="0.35">
      <c r="A139" s="20">
        <v>5</v>
      </c>
      <c r="B139" s="29" t="s">
        <v>125</v>
      </c>
      <c r="C139" s="27">
        <v>516</v>
      </c>
      <c r="D139" s="28"/>
      <c r="E139" s="28"/>
      <c r="F139" s="28"/>
      <c r="G139" s="43">
        <v>5</v>
      </c>
      <c r="H139" s="40" t="s">
        <v>125</v>
      </c>
      <c r="I139" s="27">
        <v>515.90000000000009</v>
      </c>
      <c r="J139" s="28"/>
      <c r="K139" s="28"/>
      <c r="L139" s="28"/>
      <c r="M139" s="11">
        <f t="shared" si="16"/>
        <v>-1.9379844961222683E-4</v>
      </c>
      <c r="N139" s="11" t="e">
        <f t="shared" si="17"/>
        <v>#DIV/0!</v>
      </c>
      <c r="O139" s="11" t="e">
        <f t="shared" si="18"/>
        <v>#DIV/0!</v>
      </c>
      <c r="P139" s="11" t="e">
        <f t="shared" si="19"/>
        <v>#DIV/0!</v>
      </c>
    </row>
    <row r="140" spans="1:16" x14ac:dyDescent="0.35">
      <c r="A140" s="20" t="s">
        <v>785</v>
      </c>
      <c r="B140" s="29" t="s">
        <v>126</v>
      </c>
      <c r="C140" s="27">
        <v>516</v>
      </c>
      <c r="D140" s="28"/>
      <c r="E140" s="28"/>
      <c r="F140" s="28"/>
      <c r="G140" s="43">
        <v>6</v>
      </c>
      <c r="H140" s="40" t="s">
        <v>126</v>
      </c>
      <c r="I140" s="27">
        <v>515.90000000000009</v>
      </c>
      <c r="J140" s="28"/>
      <c r="K140" s="28"/>
      <c r="L140" s="28"/>
      <c r="M140" s="11">
        <f t="shared" si="16"/>
        <v>-1.9379844961222683E-4</v>
      </c>
      <c r="N140" s="11" t="e">
        <f t="shared" si="17"/>
        <v>#DIV/0!</v>
      </c>
      <c r="O140" s="11" t="e">
        <f t="shared" si="18"/>
        <v>#DIV/0!</v>
      </c>
      <c r="P140" s="11" t="e">
        <f t="shared" si="19"/>
        <v>#DIV/0!</v>
      </c>
    </row>
    <row r="141" spans="1:16" x14ac:dyDescent="0.35">
      <c r="A141" s="20">
        <v>7</v>
      </c>
      <c r="B141" s="29" t="s">
        <v>127</v>
      </c>
      <c r="C141" s="27">
        <v>516</v>
      </c>
      <c r="D141" s="28"/>
      <c r="E141" s="28"/>
      <c r="F141" s="28"/>
      <c r="G141" s="43">
        <v>7</v>
      </c>
      <c r="H141" s="40" t="s">
        <v>127</v>
      </c>
      <c r="I141" s="27">
        <v>515.90000000000009</v>
      </c>
      <c r="J141" s="28"/>
      <c r="K141" s="28"/>
      <c r="L141" s="28"/>
      <c r="M141" s="11">
        <f t="shared" si="16"/>
        <v>-1.9379844961222683E-4</v>
      </c>
      <c r="N141" s="11" t="e">
        <f t="shared" si="17"/>
        <v>#DIV/0!</v>
      </c>
      <c r="O141" s="11" t="e">
        <f t="shared" si="18"/>
        <v>#DIV/0!</v>
      </c>
      <c r="P141" s="11" t="e">
        <f t="shared" si="19"/>
        <v>#DIV/0!</v>
      </c>
    </row>
    <row r="142" spans="1:16" x14ac:dyDescent="0.35">
      <c r="A142" s="20">
        <v>8</v>
      </c>
      <c r="B142" s="29" t="s">
        <v>128</v>
      </c>
      <c r="C142" s="27">
        <v>516</v>
      </c>
      <c r="D142" s="28"/>
      <c r="E142" s="28"/>
      <c r="F142" s="28"/>
      <c r="G142" s="43">
        <v>8</v>
      </c>
      <c r="H142" s="40" t="s">
        <v>128</v>
      </c>
      <c r="I142" s="27">
        <v>515.90000000000009</v>
      </c>
      <c r="J142" s="28"/>
      <c r="K142" s="28"/>
      <c r="L142" s="28"/>
      <c r="M142" s="11">
        <f t="shared" si="16"/>
        <v>-1.9379844961222683E-4</v>
      </c>
      <c r="N142" s="11" t="e">
        <f t="shared" si="17"/>
        <v>#DIV/0!</v>
      </c>
      <c r="O142" s="11" t="e">
        <f t="shared" si="18"/>
        <v>#DIV/0!</v>
      </c>
      <c r="P142" s="11" t="e">
        <f t="shared" si="19"/>
        <v>#DIV/0!</v>
      </c>
    </row>
    <row r="143" spans="1:16" x14ac:dyDescent="0.35">
      <c r="A143" s="25" t="s">
        <v>129</v>
      </c>
      <c r="B143" s="31" t="s">
        <v>130</v>
      </c>
      <c r="C143" s="32"/>
      <c r="D143" s="33"/>
      <c r="E143" s="33"/>
      <c r="F143" s="33"/>
      <c r="G143" s="43" t="s">
        <v>129</v>
      </c>
      <c r="H143" s="42" t="s">
        <v>130</v>
      </c>
      <c r="I143" s="32"/>
      <c r="J143" s="33"/>
      <c r="K143" s="33"/>
      <c r="L143" s="33"/>
      <c r="M143" s="11" t="e">
        <f t="shared" si="16"/>
        <v>#DIV/0!</v>
      </c>
      <c r="N143" s="11" t="e">
        <f t="shared" si="17"/>
        <v>#DIV/0!</v>
      </c>
      <c r="O143" s="11" t="e">
        <f t="shared" si="18"/>
        <v>#DIV/0!</v>
      </c>
      <c r="P143" s="11" t="e">
        <f t="shared" si="19"/>
        <v>#DIV/0!</v>
      </c>
    </row>
    <row r="144" spans="1:16" x14ac:dyDescent="0.35">
      <c r="A144" s="20" t="s">
        <v>17</v>
      </c>
      <c r="B144" s="29" t="s">
        <v>131</v>
      </c>
      <c r="C144" s="27"/>
      <c r="D144" s="28"/>
      <c r="E144" s="28"/>
      <c r="F144" s="28"/>
      <c r="G144" s="41" t="s">
        <v>17</v>
      </c>
      <c r="H144" s="42" t="s">
        <v>131</v>
      </c>
      <c r="I144" s="27"/>
      <c r="J144" s="28"/>
      <c r="K144" s="28"/>
      <c r="L144" s="28"/>
      <c r="M144" s="11" t="e">
        <f t="shared" si="16"/>
        <v>#DIV/0!</v>
      </c>
      <c r="N144" s="11" t="e">
        <f t="shared" si="17"/>
        <v>#DIV/0!</v>
      </c>
      <c r="O144" s="11" t="e">
        <f t="shared" si="18"/>
        <v>#DIV/0!</v>
      </c>
      <c r="P144" s="11" t="e">
        <f t="shared" si="19"/>
        <v>#DIV/0!</v>
      </c>
    </row>
    <row r="145" spans="1:16" ht="36" x14ac:dyDescent="0.35">
      <c r="A145" s="20">
        <v>1</v>
      </c>
      <c r="B145" s="29" t="s">
        <v>786</v>
      </c>
      <c r="C145" s="27">
        <v>755</v>
      </c>
      <c r="D145" s="28"/>
      <c r="E145" s="28"/>
      <c r="F145" s="28"/>
      <c r="G145" s="43">
        <v>1</v>
      </c>
      <c r="H145" s="40" t="s">
        <v>132</v>
      </c>
      <c r="I145" s="27">
        <v>754.59999999999991</v>
      </c>
      <c r="J145" s="28"/>
      <c r="K145" s="28"/>
      <c r="L145" s="28"/>
      <c r="M145" s="11">
        <f t="shared" si="16"/>
        <v>-5.2980132450343171E-4</v>
      </c>
      <c r="N145" s="11" t="e">
        <f t="shared" si="17"/>
        <v>#DIV/0!</v>
      </c>
      <c r="O145" s="11" t="e">
        <f t="shared" si="18"/>
        <v>#DIV/0!</v>
      </c>
      <c r="P145" s="11" t="e">
        <f t="shared" si="19"/>
        <v>#DIV/0!</v>
      </c>
    </row>
    <row r="146" spans="1:16" ht="36" x14ac:dyDescent="0.35">
      <c r="A146" s="20">
        <v>2</v>
      </c>
      <c r="B146" s="29" t="s">
        <v>133</v>
      </c>
      <c r="C146" s="27">
        <v>1155</v>
      </c>
      <c r="D146" s="28"/>
      <c r="E146" s="28"/>
      <c r="F146" s="28"/>
      <c r="G146" s="43">
        <v>2</v>
      </c>
      <c r="H146" s="40" t="s">
        <v>968</v>
      </c>
      <c r="I146" s="27">
        <v>1155</v>
      </c>
      <c r="J146" s="28"/>
      <c r="K146" s="28"/>
      <c r="L146" s="28"/>
      <c r="M146" s="11">
        <f t="shared" si="16"/>
        <v>0</v>
      </c>
      <c r="N146" s="11" t="e">
        <f t="shared" si="17"/>
        <v>#DIV/0!</v>
      </c>
      <c r="O146" s="11" t="e">
        <f t="shared" si="18"/>
        <v>#DIV/0!</v>
      </c>
      <c r="P146" s="11" t="e">
        <f t="shared" si="19"/>
        <v>#DIV/0!</v>
      </c>
    </row>
    <row r="147" spans="1:16" x14ac:dyDescent="0.35">
      <c r="A147" s="25" t="s">
        <v>18</v>
      </c>
      <c r="B147" s="31" t="s">
        <v>134</v>
      </c>
      <c r="C147" s="32"/>
      <c r="D147" s="33"/>
      <c r="E147" s="33"/>
      <c r="F147" s="33"/>
      <c r="G147" s="41" t="s">
        <v>18</v>
      </c>
      <c r="H147" s="42" t="s">
        <v>134</v>
      </c>
      <c r="I147" s="32"/>
      <c r="J147" s="33"/>
      <c r="K147" s="33"/>
      <c r="L147" s="33"/>
      <c r="M147" s="11" t="e">
        <f t="shared" si="16"/>
        <v>#DIV/0!</v>
      </c>
      <c r="N147" s="11" t="e">
        <f t="shared" si="17"/>
        <v>#DIV/0!</v>
      </c>
      <c r="O147" s="11" t="e">
        <f t="shared" si="18"/>
        <v>#DIV/0!</v>
      </c>
      <c r="P147" s="11" t="e">
        <f t="shared" si="19"/>
        <v>#DIV/0!</v>
      </c>
    </row>
    <row r="148" spans="1:16" x14ac:dyDescent="0.35">
      <c r="A148" s="20">
        <v>1</v>
      </c>
      <c r="B148" s="29" t="s">
        <v>135</v>
      </c>
      <c r="C148" s="27"/>
      <c r="D148" s="28"/>
      <c r="E148" s="28"/>
      <c r="F148" s="28"/>
      <c r="G148" s="43">
        <v>1</v>
      </c>
      <c r="H148" s="40" t="s">
        <v>135</v>
      </c>
      <c r="I148" s="27"/>
      <c r="J148" s="28"/>
      <c r="K148" s="28"/>
      <c r="L148" s="28"/>
      <c r="M148" s="11" t="e">
        <f t="shared" si="16"/>
        <v>#DIV/0!</v>
      </c>
      <c r="N148" s="11" t="e">
        <f t="shared" si="17"/>
        <v>#DIV/0!</v>
      </c>
      <c r="O148" s="11" t="e">
        <f t="shared" si="18"/>
        <v>#DIV/0!</v>
      </c>
      <c r="P148" s="11" t="e">
        <f t="shared" si="19"/>
        <v>#DIV/0!</v>
      </c>
    </row>
    <row r="149" spans="1:16" ht="72" x14ac:dyDescent="0.35">
      <c r="A149" s="20" t="s">
        <v>7</v>
      </c>
      <c r="B149" s="29" t="s">
        <v>136</v>
      </c>
      <c r="C149" s="27">
        <v>2296</v>
      </c>
      <c r="D149" s="28"/>
      <c r="E149" s="28"/>
      <c r="F149" s="28"/>
      <c r="G149" s="43">
        <v>1.1000000000000001</v>
      </c>
      <c r="H149" s="40" t="s">
        <v>136</v>
      </c>
      <c r="I149" s="27">
        <v>2296</v>
      </c>
      <c r="J149" s="28"/>
      <c r="K149" s="28"/>
      <c r="L149" s="28"/>
      <c r="M149" s="11">
        <f t="shared" si="16"/>
        <v>0</v>
      </c>
      <c r="N149" s="11" t="e">
        <f t="shared" si="17"/>
        <v>#DIV/0!</v>
      </c>
      <c r="O149" s="11" t="e">
        <f t="shared" si="18"/>
        <v>#DIV/0!</v>
      </c>
      <c r="P149" s="11" t="e">
        <f t="shared" si="19"/>
        <v>#DIV/0!</v>
      </c>
    </row>
    <row r="150" spans="1:16" ht="72" x14ac:dyDescent="0.35">
      <c r="A150" s="20" t="s">
        <v>8</v>
      </c>
      <c r="B150" s="29" t="s">
        <v>137</v>
      </c>
      <c r="C150" s="27">
        <v>1155</v>
      </c>
      <c r="D150" s="28"/>
      <c r="E150" s="28"/>
      <c r="F150" s="28"/>
      <c r="G150" s="43">
        <v>1.2</v>
      </c>
      <c r="H150" s="40" t="s">
        <v>137</v>
      </c>
      <c r="I150" s="27">
        <v>1155</v>
      </c>
      <c r="J150" s="28"/>
      <c r="K150" s="28"/>
      <c r="L150" s="28"/>
      <c r="M150" s="11">
        <f t="shared" si="16"/>
        <v>0</v>
      </c>
      <c r="N150" s="11" t="e">
        <f t="shared" si="17"/>
        <v>#DIV/0!</v>
      </c>
      <c r="O150" s="11" t="e">
        <f t="shared" si="18"/>
        <v>#DIV/0!</v>
      </c>
      <c r="P150" s="11" t="e">
        <f t="shared" si="19"/>
        <v>#DIV/0!</v>
      </c>
    </row>
    <row r="151" spans="1:16" ht="82.5" x14ac:dyDescent="0.35">
      <c r="A151" s="20" t="s">
        <v>9</v>
      </c>
      <c r="B151" s="29" t="s">
        <v>138</v>
      </c>
      <c r="C151" s="27">
        <v>1386</v>
      </c>
      <c r="D151" s="28"/>
      <c r="E151" s="28"/>
      <c r="F151" s="28"/>
      <c r="G151" s="43">
        <v>1.3</v>
      </c>
      <c r="H151" s="40" t="s">
        <v>138</v>
      </c>
      <c r="I151" s="27">
        <v>1386</v>
      </c>
      <c r="J151" s="28"/>
      <c r="K151" s="28"/>
      <c r="L151" s="28"/>
      <c r="M151" s="11">
        <f t="shared" si="16"/>
        <v>0</v>
      </c>
      <c r="N151" s="11" t="e">
        <f t="shared" si="17"/>
        <v>#DIV/0!</v>
      </c>
      <c r="O151" s="11" t="e">
        <f t="shared" si="18"/>
        <v>#DIV/0!</v>
      </c>
      <c r="P151" s="11" t="e">
        <f t="shared" si="19"/>
        <v>#DIV/0!</v>
      </c>
    </row>
    <row r="152" spans="1:16" ht="66" x14ac:dyDescent="0.35">
      <c r="A152" s="20" t="s">
        <v>10</v>
      </c>
      <c r="B152" s="29" t="s">
        <v>787</v>
      </c>
      <c r="C152" s="27">
        <v>809</v>
      </c>
      <c r="D152" s="28"/>
      <c r="E152" s="28"/>
      <c r="F152" s="28"/>
      <c r="G152" s="43">
        <v>1.4</v>
      </c>
      <c r="H152" s="40" t="s">
        <v>139</v>
      </c>
      <c r="I152" s="27">
        <v>808.5</v>
      </c>
      <c r="J152" s="28"/>
      <c r="K152" s="28"/>
      <c r="L152" s="28"/>
      <c r="M152" s="11">
        <f t="shared" si="16"/>
        <v>-6.1804697156983925E-4</v>
      </c>
      <c r="N152" s="11" t="e">
        <f t="shared" si="17"/>
        <v>#DIV/0!</v>
      </c>
      <c r="O152" s="11" t="e">
        <f t="shared" si="18"/>
        <v>#DIV/0!</v>
      </c>
      <c r="P152" s="11" t="e">
        <f t="shared" si="19"/>
        <v>#DIV/0!</v>
      </c>
    </row>
    <row r="153" spans="1:16" x14ac:dyDescent="0.35">
      <c r="A153" s="20">
        <v>2</v>
      </c>
      <c r="B153" s="29" t="s">
        <v>140</v>
      </c>
      <c r="C153" s="27">
        <v>1149</v>
      </c>
      <c r="D153" s="28"/>
      <c r="E153" s="28"/>
      <c r="F153" s="28"/>
      <c r="G153" s="43">
        <v>2</v>
      </c>
      <c r="H153" s="40" t="s">
        <v>140</v>
      </c>
      <c r="I153" s="27">
        <v>1149.3999999999999</v>
      </c>
      <c r="J153" s="28"/>
      <c r="K153" s="28"/>
      <c r="L153" s="28"/>
      <c r="M153" s="11">
        <f t="shared" si="16"/>
        <v>3.4812880765871504E-4</v>
      </c>
      <c r="N153" s="11" t="e">
        <f t="shared" si="17"/>
        <v>#DIV/0!</v>
      </c>
      <c r="O153" s="11" t="e">
        <f t="shared" si="18"/>
        <v>#DIV/0!</v>
      </c>
      <c r="P153" s="11" t="e">
        <f t="shared" si="19"/>
        <v>#DIV/0!</v>
      </c>
    </row>
    <row r="154" spans="1:16" x14ac:dyDescent="0.35">
      <c r="A154" s="20">
        <v>3</v>
      </c>
      <c r="B154" s="29" t="s">
        <v>141</v>
      </c>
      <c r="C154" s="27"/>
      <c r="D154" s="28"/>
      <c r="E154" s="28"/>
      <c r="F154" s="28"/>
      <c r="G154" s="43">
        <v>3</v>
      </c>
      <c r="H154" s="40" t="s">
        <v>141</v>
      </c>
      <c r="I154" s="27"/>
      <c r="J154" s="28"/>
      <c r="K154" s="28"/>
      <c r="L154" s="28"/>
      <c r="M154" s="11" t="e">
        <f t="shared" si="16"/>
        <v>#DIV/0!</v>
      </c>
      <c r="N154" s="11" t="e">
        <f t="shared" si="17"/>
        <v>#DIV/0!</v>
      </c>
      <c r="O154" s="11" t="e">
        <f t="shared" si="18"/>
        <v>#DIV/0!</v>
      </c>
      <c r="P154" s="11" t="e">
        <f t="shared" si="19"/>
        <v>#DIV/0!</v>
      </c>
    </row>
    <row r="155" spans="1:16" ht="82.5" x14ac:dyDescent="0.35">
      <c r="A155" s="20" t="s">
        <v>13</v>
      </c>
      <c r="B155" s="29" t="s">
        <v>788</v>
      </c>
      <c r="C155" s="27">
        <v>939</v>
      </c>
      <c r="D155" s="28"/>
      <c r="E155" s="28"/>
      <c r="F155" s="28"/>
      <c r="G155" s="43">
        <v>3.1</v>
      </c>
      <c r="H155" s="40" t="s">
        <v>142</v>
      </c>
      <c r="I155" s="27">
        <v>939.4</v>
      </c>
      <c r="J155" s="28"/>
      <c r="K155" s="28"/>
      <c r="L155" s="28"/>
      <c r="M155" s="11">
        <f t="shared" si="16"/>
        <v>4.2598509052180753E-4</v>
      </c>
      <c r="N155" s="11" t="e">
        <f t="shared" si="17"/>
        <v>#DIV/0!</v>
      </c>
      <c r="O155" s="11" t="e">
        <f t="shared" si="18"/>
        <v>#DIV/0!</v>
      </c>
      <c r="P155" s="11" t="e">
        <f t="shared" si="19"/>
        <v>#DIV/0!</v>
      </c>
    </row>
    <row r="156" spans="1:16" ht="99" x14ac:dyDescent="0.35">
      <c r="A156" s="20" t="s">
        <v>14</v>
      </c>
      <c r="B156" s="29" t="s">
        <v>789</v>
      </c>
      <c r="C156" s="27">
        <v>1135</v>
      </c>
      <c r="D156" s="28"/>
      <c r="E156" s="28"/>
      <c r="F156" s="28"/>
      <c r="G156" s="43">
        <v>3.2</v>
      </c>
      <c r="H156" s="40" t="s">
        <v>143</v>
      </c>
      <c r="I156" s="27">
        <v>1134.6999999999998</v>
      </c>
      <c r="J156" s="28"/>
      <c r="K156" s="28"/>
      <c r="L156" s="28"/>
      <c r="M156" s="11">
        <f t="shared" si="16"/>
        <v>-2.6431718061690037E-4</v>
      </c>
      <c r="N156" s="11" t="e">
        <f t="shared" si="17"/>
        <v>#DIV/0!</v>
      </c>
      <c r="O156" s="11" t="e">
        <f t="shared" si="18"/>
        <v>#DIV/0!</v>
      </c>
      <c r="P156" s="11" t="e">
        <f t="shared" si="19"/>
        <v>#DIV/0!</v>
      </c>
    </row>
    <row r="157" spans="1:16" x14ac:dyDescent="0.35">
      <c r="A157" s="20">
        <v>4</v>
      </c>
      <c r="B157" s="29" t="s">
        <v>144</v>
      </c>
      <c r="C157" s="27">
        <v>809</v>
      </c>
      <c r="D157" s="28"/>
      <c r="E157" s="28"/>
      <c r="F157" s="28"/>
      <c r="G157" s="43">
        <v>4</v>
      </c>
      <c r="H157" s="40" t="s">
        <v>144</v>
      </c>
      <c r="I157" s="27">
        <v>808.5</v>
      </c>
      <c r="J157" s="28"/>
      <c r="K157" s="28"/>
      <c r="L157" s="28"/>
      <c r="M157" s="11">
        <f t="shared" si="16"/>
        <v>-6.1804697156983925E-4</v>
      </c>
      <c r="N157" s="11" t="e">
        <f t="shared" si="17"/>
        <v>#DIV/0!</v>
      </c>
      <c r="O157" s="11" t="e">
        <f t="shared" si="18"/>
        <v>#DIV/0!</v>
      </c>
      <c r="P157" s="11" t="e">
        <f t="shared" si="19"/>
        <v>#DIV/0!</v>
      </c>
    </row>
    <row r="158" spans="1:16" ht="36" x14ac:dyDescent="0.35">
      <c r="A158" s="20">
        <v>5</v>
      </c>
      <c r="B158" s="29" t="s">
        <v>145</v>
      </c>
      <c r="C158" s="27">
        <v>809</v>
      </c>
      <c r="D158" s="28"/>
      <c r="E158" s="28"/>
      <c r="F158" s="28"/>
      <c r="G158" s="43">
        <v>5</v>
      </c>
      <c r="H158" s="40" t="s">
        <v>145</v>
      </c>
      <c r="I158" s="27">
        <v>808.5</v>
      </c>
      <c r="J158" s="28"/>
      <c r="K158" s="28"/>
      <c r="L158" s="28"/>
      <c r="M158" s="11">
        <f t="shared" si="16"/>
        <v>-6.1804697156983925E-4</v>
      </c>
      <c r="N158" s="11" t="e">
        <f t="shared" si="17"/>
        <v>#DIV/0!</v>
      </c>
      <c r="O158" s="11" t="e">
        <f t="shared" si="18"/>
        <v>#DIV/0!</v>
      </c>
      <c r="P158" s="11" t="e">
        <f t="shared" si="19"/>
        <v>#DIV/0!</v>
      </c>
    </row>
    <row r="159" spans="1:16" ht="66" x14ac:dyDescent="0.35">
      <c r="A159" s="20">
        <v>6</v>
      </c>
      <c r="B159" s="29" t="s">
        <v>146</v>
      </c>
      <c r="C159" s="27">
        <v>809</v>
      </c>
      <c r="D159" s="28"/>
      <c r="E159" s="28"/>
      <c r="F159" s="28"/>
      <c r="G159" s="43">
        <v>6</v>
      </c>
      <c r="H159" s="40" t="s">
        <v>146</v>
      </c>
      <c r="I159" s="27">
        <v>808.5</v>
      </c>
      <c r="J159" s="28"/>
      <c r="K159" s="28"/>
      <c r="L159" s="28"/>
      <c r="M159" s="11">
        <f t="shared" si="16"/>
        <v>-6.1804697156983925E-4</v>
      </c>
      <c r="N159" s="11" t="e">
        <f t="shared" si="17"/>
        <v>#DIV/0!</v>
      </c>
      <c r="O159" s="11" t="e">
        <f t="shared" si="18"/>
        <v>#DIV/0!</v>
      </c>
      <c r="P159" s="11" t="e">
        <f t="shared" si="19"/>
        <v>#DIV/0!</v>
      </c>
    </row>
    <row r="160" spans="1:16" ht="66" x14ac:dyDescent="0.35">
      <c r="A160" s="20">
        <v>7</v>
      </c>
      <c r="B160" s="29" t="s">
        <v>147</v>
      </c>
      <c r="C160" s="27">
        <v>809</v>
      </c>
      <c r="D160" s="28"/>
      <c r="E160" s="28"/>
      <c r="F160" s="28"/>
      <c r="G160" s="43">
        <v>7</v>
      </c>
      <c r="H160" s="40" t="s">
        <v>147</v>
      </c>
      <c r="I160" s="27">
        <v>808.5</v>
      </c>
      <c r="J160" s="28"/>
      <c r="K160" s="28"/>
      <c r="L160" s="28"/>
      <c r="M160" s="11">
        <f t="shared" si="16"/>
        <v>-6.1804697156983925E-4</v>
      </c>
      <c r="N160" s="11" t="e">
        <f t="shared" si="17"/>
        <v>#DIV/0!</v>
      </c>
      <c r="O160" s="11" t="e">
        <f t="shared" si="18"/>
        <v>#DIV/0!</v>
      </c>
      <c r="P160" s="11" t="e">
        <f t="shared" si="19"/>
        <v>#DIV/0!</v>
      </c>
    </row>
    <row r="161" spans="1:16" x14ac:dyDescent="0.35">
      <c r="A161" s="20">
        <v>8</v>
      </c>
      <c r="B161" s="29" t="s">
        <v>148</v>
      </c>
      <c r="C161" s="27">
        <v>809</v>
      </c>
      <c r="D161" s="28"/>
      <c r="E161" s="28"/>
      <c r="F161" s="28"/>
      <c r="G161" s="43">
        <v>8</v>
      </c>
      <c r="H161" s="40" t="s">
        <v>148</v>
      </c>
      <c r="I161" s="27">
        <v>808.5</v>
      </c>
      <c r="J161" s="28"/>
      <c r="K161" s="28"/>
      <c r="L161" s="28"/>
      <c r="M161" s="11">
        <f t="shared" si="16"/>
        <v>-6.1804697156983925E-4</v>
      </c>
      <c r="N161" s="11" t="e">
        <f t="shared" si="17"/>
        <v>#DIV/0!</v>
      </c>
      <c r="O161" s="11" t="e">
        <f t="shared" si="18"/>
        <v>#DIV/0!</v>
      </c>
      <c r="P161" s="11" t="e">
        <f t="shared" si="19"/>
        <v>#DIV/0!</v>
      </c>
    </row>
    <row r="162" spans="1:16" x14ac:dyDescent="0.35">
      <c r="A162" s="20">
        <v>9</v>
      </c>
      <c r="B162" s="29" t="s">
        <v>149</v>
      </c>
      <c r="C162" s="27">
        <v>862</v>
      </c>
      <c r="D162" s="28"/>
      <c r="E162" s="28"/>
      <c r="F162" s="28"/>
      <c r="G162" s="43">
        <v>9</v>
      </c>
      <c r="H162" s="40" t="s">
        <v>149</v>
      </c>
      <c r="I162" s="27">
        <v>862.4</v>
      </c>
      <c r="J162" s="28"/>
      <c r="K162" s="28"/>
      <c r="L162" s="28"/>
      <c r="M162" s="11">
        <f t="shared" si="16"/>
        <v>4.6403712296981119E-4</v>
      </c>
      <c r="N162" s="11" t="e">
        <f t="shared" si="17"/>
        <v>#DIV/0!</v>
      </c>
      <c r="O162" s="11" t="e">
        <f t="shared" si="18"/>
        <v>#DIV/0!</v>
      </c>
      <c r="P162" s="11" t="e">
        <f t="shared" si="19"/>
        <v>#DIV/0!</v>
      </c>
    </row>
    <row r="163" spans="1:16" x14ac:dyDescent="0.35">
      <c r="A163" s="20">
        <v>10</v>
      </c>
      <c r="B163" s="29" t="s">
        <v>150</v>
      </c>
      <c r="C163" s="27">
        <v>862</v>
      </c>
      <c r="D163" s="28"/>
      <c r="E163" s="28"/>
      <c r="F163" s="28"/>
      <c r="G163" s="43">
        <v>10</v>
      </c>
      <c r="H163" s="40" t="s">
        <v>150</v>
      </c>
      <c r="I163" s="27">
        <v>862.4</v>
      </c>
      <c r="J163" s="28"/>
      <c r="K163" s="28"/>
      <c r="L163" s="28"/>
      <c r="M163" s="11">
        <f t="shared" si="16"/>
        <v>4.6403712296981119E-4</v>
      </c>
      <c r="N163" s="11" t="e">
        <f t="shared" si="17"/>
        <v>#DIV/0!</v>
      </c>
      <c r="O163" s="11" t="e">
        <f t="shared" si="18"/>
        <v>#DIV/0!</v>
      </c>
      <c r="P163" s="11" t="e">
        <f t="shared" si="19"/>
        <v>#DIV/0!</v>
      </c>
    </row>
    <row r="164" spans="1:16" ht="36" x14ac:dyDescent="0.35">
      <c r="A164" s="20">
        <v>11</v>
      </c>
      <c r="B164" s="29" t="s">
        <v>151</v>
      </c>
      <c r="C164" s="27">
        <v>1617</v>
      </c>
      <c r="D164" s="28"/>
      <c r="E164" s="28"/>
      <c r="F164" s="28"/>
      <c r="G164" s="43">
        <v>11</v>
      </c>
      <c r="H164" s="40" t="s">
        <v>151</v>
      </c>
      <c r="I164" s="27">
        <v>1617</v>
      </c>
      <c r="J164" s="28"/>
      <c r="K164" s="28"/>
      <c r="L164" s="28"/>
      <c r="M164" s="11">
        <f t="shared" si="16"/>
        <v>0</v>
      </c>
      <c r="N164" s="11" t="e">
        <f t="shared" si="17"/>
        <v>#DIV/0!</v>
      </c>
      <c r="O164" s="11" t="e">
        <f t="shared" si="18"/>
        <v>#DIV/0!</v>
      </c>
      <c r="P164" s="11" t="e">
        <f t="shared" si="19"/>
        <v>#DIV/0!</v>
      </c>
    </row>
    <row r="165" spans="1:16" x14ac:dyDescent="0.35">
      <c r="A165" s="20">
        <v>12</v>
      </c>
      <c r="B165" s="29" t="s">
        <v>152</v>
      </c>
      <c r="C165" s="27">
        <v>809</v>
      </c>
      <c r="D165" s="28"/>
      <c r="E165" s="28"/>
      <c r="F165" s="28"/>
      <c r="G165" s="43">
        <v>12</v>
      </c>
      <c r="H165" s="40" t="s">
        <v>152</v>
      </c>
      <c r="I165" s="27">
        <v>808.5</v>
      </c>
      <c r="J165" s="28"/>
      <c r="K165" s="28"/>
      <c r="L165" s="28"/>
      <c r="M165" s="11">
        <f t="shared" si="16"/>
        <v>-6.1804697156983925E-4</v>
      </c>
      <c r="N165" s="11" t="e">
        <f t="shared" si="17"/>
        <v>#DIV/0!</v>
      </c>
      <c r="O165" s="11" t="e">
        <f t="shared" si="18"/>
        <v>#DIV/0!</v>
      </c>
      <c r="P165" s="11" t="e">
        <f t="shared" si="19"/>
        <v>#DIV/0!</v>
      </c>
    </row>
    <row r="166" spans="1:16" x14ac:dyDescent="0.35">
      <c r="A166" s="20">
        <v>13</v>
      </c>
      <c r="B166" s="29" t="s">
        <v>153</v>
      </c>
      <c r="C166" s="27">
        <v>809</v>
      </c>
      <c r="D166" s="28"/>
      <c r="E166" s="28"/>
      <c r="F166" s="28"/>
      <c r="G166" s="43">
        <v>13</v>
      </c>
      <c r="H166" s="40" t="s">
        <v>153</v>
      </c>
      <c r="I166" s="27">
        <v>808.5</v>
      </c>
      <c r="J166" s="28"/>
      <c r="K166" s="28"/>
      <c r="L166" s="28"/>
      <c r="M166" s="11">
        <f t="shared" si="16"/>
        <v>-6.1804697156983925E-4</v>
      </c>
      <c r="N166" s="11" t="e">
        <f t="shared" si="17"/>
        <v>#DIV/0!</v>
      </c>
      <c r="O166" s="11" t="e">
        <f t="shared" si="18"/>
        <v>#DIV/0!</v>
      </c>
      <c r="P166" s="11" t="e">
        <f t="shared" si="19"/>
        <v>#DIV/0!</v>
      </c>
    </row>
    <row r="167" spans="1:16" x14ac:dyDescent="0.35">
      <c r="A167" s="20">
        <v>14</v>
      </c>
      <c r="B167" s="29" t="s">
        <v>154</v>
      </c>
      <c r="C167" s="27">
        <v>862</v>
      </c>
      <c r="D167" s="28"/>
      <c r="E167" s="28"/>
      <c r="F167" s="28"/>
      <c r="G167" s="43">
        <v>14</v>
      </c>
      <c r="H167" s="40" t="s">
        <v>154</v>
      </c>
      <c r="I167" s="27">
        <v>862.4</v>
      </c>
      <c r="J167" s="28"/>
      <c r="K167" s="28"/>
      <c r="L167" s="28"/>
      <c r="M167" s="11">
        <f t="shared" si="16"/>
        <v>4.6403712296981119E-4</v>
      </c>
      <c r="N167" s="11" t="e">
        <f t="shared" si="17"/>
        <v>#DIV/0!</v>
      </c>
      <c r="O167" s="11" t="e">
        <f t="shared" si="18"/>
        <v>#DIV/0!</v>
      </c>
      <c r="P167" s="11" t="e">
        <f t="shared" si="19"/>
        <v>#DIV/0!</v>
      </c>
    </row>
    <row r="168" spans="1:16" x14ac:dyDescent="0.35">
      <c r="A168" s="25" t="s">
        <v>19</v>
      </c>
      <c r="B168" s="31" t="s">
        <v>155</v>
      </c>
      <c r="C168" s="32"/>
      <c r="D168" s="33"/>
      <c r="E168" s="33"/>
      <c r="F168" s="33"/>
      <c r="G168" s="41" t="s">
        <v>19</v>
      </c>
      <c r="H168" s="50" t="s">
        <v>155</v>
      </c>
      <c r="I168" s="32"/>
      <c r="J168" s="33"/>
      <c r="K168" s="33"/>
      <c r="L168" s="33"/>
      <c r="M168" s="11" t="e">
        <f t="shared" si="16"/>
        <v>#DIV/0!</v>
      </c>
      <c r="N168" s="11" t="e">
        <f t="shared" si="17"/>
        <v>#DIV/0!</v>
      </c>
      <c r="O168" s="11" t="e">
        <f t="shared" si="18"/>
        <v>#DIV/0!</v>
      </c>
      <c r="P168" s="11" t="e">
        <f t="shared" si="19"/>
        <v>#DIV/0!</v>
      </c>
    </row>
    <row r="169" spans="1:16" ht="99" x14ac:dyDescent="0.35">
      <c r="A169" s="20">
        <v>1</v>
      </c>
      <c r="B169" s="29" t="s">
        <v>156</v>
      </c>
      <c r="C169" s="27">
        <v>770</v>
      </c>
      <c r="D169" s="28"/>
      <c r="E169" s="28"/>
      <c r="F169" s="28"/>
      <c r="G169" s="43">
        <v>1</v>
      </c>
      <c r="H169" s="40" t="s">
        <v>156</v>
      </c>
      <c r="I169" s="27">
        <v>770</v>
      </c>
      <c r="J169" s="28"/>
      <c r="K169" s="28"/>
      <c r="L169" s="28"/>
      <c r="M169" s="11">
        <f t="shared" ref="M169:M181" si="20">(I169-C169)/C169*100%</f>
        <v>0</v>
      </c>
      <c r="N169" s="11" t="e">
        <f t="shared" ref="N169:N181" si="21">(J169-D169)/D169*100%</f>
        <v>#DIV/0!</v>
      </c>
      <c r="O169" s="11" t="e">
        <f t="shared" ref="O169:O181" si="22">(K169-E169)/E169*100%</f>
        <v>#DIV/0!</v>
      </c>
      <c r="P169" s="11" t="e">
        <f t="shared" ref="P169:P181" si="23">(L169-F169)/F169*100%</f>
        <v>#DIV/0!</v>
      </c>
    </row>
    <row r="170" spans="1:16" ht="82.5" x14ac:dyDescent="0.35">
      <c r="A170" s="20">
        <v>2</v>
      </c>
      <c r="B170" s="29" t="s">
        <v>790</v>
      </c>
      <c r="C170" s="27">
        <v>539</v>
      </c>
      <c r="D170" s="28"/>
      <c r="E170" s="28"/>
      <c r="F170" s="28"/>
      <c r="G170" s="43">
        <v>2</v>
      </c>
      <c r="H170" s="40" t="s">
        <v>157</v>
      </c>
      <c r="I170" s="27">
        <v>539</v>
      </c>
      <c r="J170" s="28"/>
      <c r="K170" s="28"/>
      <c r="L170" s="28"/>
      <c r="M170" s="11">
        <f t="shared" si="20"/>
        <v>0</v>
      </c>
      <c r="N170" s="11" t="e">
        <f t="shared" si="21"/>
        <v>#DIV/0!</v>
      </c>
      <c r="O170" s="11" t="e">
        <f t="shared" si="22"/>
        <v>#DIV/0!</v>
      </c>
      <c r="P170" s="11" t="e">
        <f t="shared" si="23"/>
        <v>#DIV/0!</v>
      </c>
    </row>
    <row r="171" spans="1:16" ht="82.5" x14ac:dyDescent="0.35">
      <c r="A171" s="20">
        <v>3</v>
      </c>
      <c r="B171" s="29" t="s">
        <v>158</v>
      </c>
      <c r="C171" s="27">
        <v>748</v>
      </c>
      <c r="D171" s="28"/>
      <c r="E171" s="28"/>
      <c r="F171" s="28"/>
      <c r="G171" s="43">
        <v>3</v>
      </c>
      <c r="H171" s="40" t="s">
        <v>158</v>
      </c>
      <c r="I171" s="27">
        <v>748.3</v>
      </c>
      <c r="J171" s="28"/>
      <c r="K171" s="28"/>
      <c r="L171" s="28"/>
      <c r="M171" s="11">
        <f t="shared" si="20"/>
        <v>4.0106951871651673E-4</v>
      </c>
      <c r="N171" s="11" t="e">
        <f t="shared" si="21"/>
        <v>#DIV/0!</v>
      </c>
      <c r="O171" s="11" t="e">
        <f t="shared" si="22"/>
        <v>#DIV/0!</v>
      </c>
      <c r="P171" s="11" t="e">
        <f t="shared" si="23"/>
        <v>#DIV/0!</v>
      </c>
    </row>
    <row r="172" spans="1:16" x14ac:dyDescent="0.35">
      <c r="A172" s="20">
        <v>4</v>
      </c>
      <c r="B172" s="29" t="s">
        <v>159</v>
      </c>
      <c r="C172" s="27">
        <v>539</v>
      </c>
      <c r="D172" s="28"/>
      <c r="E172" s="28"/>
      <c r="F172" s="28"/>
      <c r="G172" s="43">
        <v>4</v>
      </c>
      <c r="H172" s="40" t="s">
        <v>159</v>
      </c>
      <c r="I172" s="27">
        <v>539</v>
      </c>
      <c r="J172" s="28"/>
      <c r="K172" s="28"/>
      <c r="L172" s="28"/>
      <c r="M172" s="11">
        <f t="shared" si="20"/>
        <v>0</v>
      </c>
      <c r="N172" s="11" t="e">
        <f t="shared" si="21"/>
        <v>#DIV/0!</v>
      </c>
      <c r="O172" s="11" t="e">
        <f t="shared" si="22"/>
        <v>#DIV/0!</v>
      </c>
      <c r="P172" s="11" t="e">
        <f t="shared" si="23"/>
        <v>#DIV/0!</v>
      </c>
    </row>
    <row r="173" spans="1:16" ht="54" x14ac:dyDescent="0.35">
      <c r="A173" s="20">
        <v>5</v>
      </c>
      <c r="B173" s="29" t="s">
        <v>160</v>
      </c>
      <c r="C173" s="27">
        <v>539</v>
      </c>
      <c r="D173" s="28"/>
      <c r="E173" s="28"/>
      <c r="F173" s="28"/>
      <c r="G173" s="43">
        <v>5</v>
      </c>
      <c r="H173" s="40" t="s">
        <v>160</v>
      </c>
      <c r="I173" s="27">
        <v>539</v>
      </c>
      <c r="J173" s="28"/>
      <c r="K173" s="28"/>
      <c r="L173" s="28"/>
      <c r="M173" s="11">
        <f t="shared" si="20"/>
        <v>0</v>
      </c>
      <c r="N173" s="11" t="e">
        <f t="shared" si="21"/>
        <v>#DIV/0!</v>
      </c>
      <c r="O173" s="11" t="e">
        <f t="shared" si="22"/>
        <v>#DIV/0!</v>
      </c>
      <c r="P173" s="11" t="e">
        <f t="shared" si="23"/>
        <v>#DIV/0!</v>
      </c>
    </row>
    <row r="174" spans="1:16" x14ac:dyDescent="0.35">
      <c r="A174" s="20">
        <v>6</v>
      </c>
      <c r="B174" s="29" t="s">
        <v>161</v>
      </c>
      <c r="C174" s="27">
        <v>539</v>
      </c>
      <c r="D174" s="28"/>
      <c r="E174" s="28"/>
      <c r="F174" s="28"/>
      <c r="G174" s="43">
        <v>6</v>
      </c>
      <c r="H174" s="40" t="s">
        <v>161</v>
      </c>
      <c r="I174" s="27">
        <v>539</v>
      </c>
      <c r="J174" s="28"/>
      <c r="K174" s="28"/>
      <c r="L174" s="28"/>
      <c r="M174" s="11">
        <f t="shared" si="20"/>
        <v>0</v>
      </c>
      <c r="N174" s="11" t="e">
        <f t="shared" si="21"/>
        <v>#DIV/0!</v>
      </c>
      <c r="O174" s="11" t="e">
        <f t="shared" si="22"/>
        <v>#DIV/0!</v>
      </c>
      <c r="P174" s="11" t="e">
        <f t="shared" si="23"/>
        <v>#DIV/0!</v>
      </c>
    </row>
    <row r="175" spans="1:16" ht="54" x14ac:dyDescent="0.35">
      <c r="A175" s="20">
        <v>7</v>
      </c>
      <c r="B175" s="29" t="s">
        <v>162</v>
      </c>
      <c r="C175" s="27">
        <v>539</v>
      </c>
      <c r="D175" s="28"/>
      <c r="E175" s="28"/>
      <c r="F175" s="28"/>
      <c r="G175" s="43">
        <v>7</v>
      </c>
      <c r="H175" s="40" t="s">
        <v>162</v>
      </c>
      <c r="I175" s="27">
        <v>539</v>
      </c>
      <c r="J175" s="28"/>
      <c r="K175" s="28"/>
      <c r="L175" s="28"/>
      <c r="M175" s="11">
        <f t="shared" si="20"/>
        <v>0</v>
      </c>
      <c r="N175" s="11" t="e">
        <f t="shared" si="21"/>
        <v>#DIV/0!</v>
      </c>
      <c r="O175" s="11" t="e">
        <f t="shared" si="22"/>
        <v>#DIV/0!</v>
      </c>
      <c r="P175" s="11" t="e">
        <f t="shared" si="23"/>
        <v>#DIV/0!</v>
      </c>
    </row>
    <row r="176" spans="1:16" x14ac:dyDescent="0.35">
      <c r="A176" s="25" t="s">
        <v>163</v>
      </c>
      <c r="B176" s="31" t="s">
        <v>791</v>
      </c>
      <c r="C176" s="32"/>
      <c r="D176" s="33"/>
      <c r="E176" s="33"/>
      <c r="F176" s="33"/>
      <c r="G176" s="41" t="s">
        <v>163</v>
      </c>
      <c r="H176" s="46" t="s">
        <v>969</v>
      </c>
      <c r="I176" s="32"/>
      <c r="J176" s="33"/>
      <c r="K176" s="33"/>
      <c r="L176" s="33"/>
      <c r="M176" s="11" t="e">
        <f t="shared" si="20"/>
        <v>#DIV/0!</v>
      </c>
      <c r="N176" s="11" t="e">
        <f t="shared" si="21"/>
        <v>#DIV/0!</v>
      </c>
      <c r="O176" s="11" t="e">
        <f t="shared" si="22"/>
        <v>#DIV/0!</v>
      </c>
      <c r="P176" s="11" t="e">
        <f t="shared" si="23"/>
        <v>#DIV/0!</v>
      </c>
    </row>
    <row r="177" spans="1:16" ht="36" x14ac:dyDescent="0.35">
      <c r="A177" s="20">
        <v>1</v>
      </c>
      <c r="B177" s="29" t="s">
        <v>792</v>
      </c>
      <c r="C177" s="27">
        <v>302</v>
      </c>
      <c r="D177" s="35">
        <v>283</v>
      </c>
      <c r="E177" s="35">
        <v>229</v>
      </c>
      <c r="F177" s="35"/>
      <c r="G177" s="43">
        <v>1</v>
      </c>
      <c r="H177" s="40" t="s">
        <v>970</v>
      </c>
      <c r="I177" s="27">
        <v>302</v>
      </c>
      <c r="J177" s="35">
        <v>283</v>
      </c>
      <c r="K177" s="35">
        <v>229</v>
      </c>
      <c r="L177" s="35">
        <v>150</v>
      </c>
      <c r="M177" s="11">
        <f t="shared" si="20"/>
        <v>0</v>
      </c>
      <c r="N177" s="11">
        <f t="shared" si="21"/>
        <v>0</v>
      </c>
      <c r="O177" s="11">
        <f t="shared" si="22"/>
        <v>0</v>
      </c>
      <c r="P177" s="11" t="e">
        <f t="shared" si="23"/>
        <v>#DIV/0!</v>
      </c>
    </row>
    <row r="178" spans="1:16" x14ac:dyDescent="0.35">
      <c r="A178" s="25" t="s">
        <v>22</v>
      </c>
      <c r="B178" s="31" t="s">
        <v>190</v>
      </c>
      <c r="C178" s="32"/>
      <c r="D178" s="33"/>
      <c r="E178" s="33"/>
      <c r="F178" s="33"/>
      <c r="G178" s="5"/>
      <c r="H178" s="46" t="s">
        <v>971</v>
      </c>
      <c r="I178" s="32"/>
      <c r="J178" s="33"/>
      <c r="K178" s="33"/>
      <c r="L178" s="33"/>
      <c r="M178" s="11" t="e">
        <f t="shared" si="20"/>
        <v>#DIV/0!</v>
      </c>
      <c r="N178" s="11" t="e">
        <f t="shared" si="21"/>
        <v>#DIV/0!</v>
      </c>
      <c r="O178" s="11" t="e">
        <f t="shared" si="22"/>
        <v>#DIV/0!</v>
      </c>
      <c r="P178" s="11" t="e">
        <f t="shared" si="23"/>
        <v>#DIV/0!</v>
      </c>
    </row>
    <row r="179" spans="1:16" ht="36" x14ac:dyDescent="0.35">
      <c r="A179" s="20">
        <v>1</v>
      </c>
      <c r="B179" s="29" t="s">
        <v>191</v>
      </c>
      <c r="C179" s="27">
        <v>139</v>
      </c>
      <c r="D179" s="28">
        <v>77</v>
      </c>
      <c r="E179" s="28">
        <v>58</v>
      </c>
      <c r="F179" s="28"/>
      <c r="G179" s="51">
        <v>1</v>
      </c>
      <c r="H179" s="40" t="s">
        <v>191</v>
      </c>
      <c r="I179" s="27">
        <v>139</v>
      </c>
      <c r="J179" s="28">
        <v>77</v>
      </c>
      <c r="K179" s="28">
        <v>58</v>
      </c>
      <c r="L179" s="28"/>
      <c r="M179" s="11">
        <f t="shared" si="20"/>
        <v>0</v>
      </c>
      <c r="N179" s="11">
        <f t="shared" si="21"/>
        <v>0</v>
      </c>
      <c r="O179" s="11">
        <f t="shared" si="22"/>
        <v>0</v>
      </c>
      <c r="P179" s="11" t="e">
        <f t="shared" si="23"/>
        <v>#DIV/0!</v>
      </c>
    </row>
    <row r="180" spans="1:16" ht="36" x14ac:dyDescent="0.35">
      <c r="A180" s="20">
        <v>2</v>
      </c>
      <c r="B180" s="29" t="s">
        <v>192</v>
      </c>
      <c r="C180" s="27">
        <v>89</v>
      </c>
      <c r="D180" s="28">
        <v>62</v>
      </c>
      <c r="E180" s="28">
        <v>46</v>
      </c>
      <c r="F180" s="28"/>
      <c r="G180" s="51">
        <v>2</v>
      </c>
      <c r="H180" s="40" t="s">
        <v>192</v>
      </c>
      <c r="I180" s="27">
        <v>89</v>
      </c>
      <c r="J180" s="28">
        <v>62</v>
      </c>
      <c r="K180" s="28">
        <v>46</v>
      </c>
      <c r="L180" s="28"/>
      <c r="M180" s="11">
        <f t="shared" si="20"/>
        <v>0</v>
      </c>
      <c r="N180" s="11">
        <f t="shared" si="21"/>
        <v>0</v>
      </c>
      <c r="O180" s="11">
        <f t="shared" si="22"/>
        <v>0</v>
      </c>
      <c r="P180" s="11" t="e">
        <f t="shared" si="23"/>
        <v>#DIV/0!</v>
      </c>
    </row>
    <row r="181" spans="1:16" x14ac:dyDescent="0.35">
      <c r="A181" s="20">
        <v>3</v>
      </c>
      <c r="B181" s="29" t="s">
        <v>193</v>
      </c>
      <c r="C181" s="27">
        <v>65</v>
      </c>
      <c r="D181" s="28">
        <v>54</v>
      </c>
      <c r="E181" s="28">
        <v>46</v>
      </c>
      <c r="F181" s="28"/>
      <c r="G181" s="51">
        <v>3</v>
      </c>
      <c r="H181" s="40" t="s">
        <v>193</v>
      </c>
      <c r="I181" s="27">
        <v>65</v>
      </c>
      <c r="J181" s="28">
        <v>54</v>
      </c>
      <c r="K181" s="28">
        <v>46</v>
      </c>
      <c r="L181" s="28"/>
      <c r="M181" s="11">
        <f t="shared" si="20"/>
        <v>0</v>
      </c>
      <c r="N181" s="11">
        <f t="shared" si="21"/>
        <v>0</v>
      </c>
      <c r="O181" s="11">
        <f t="shared" si="22"/>
        <v>0</v>
      </c>
      <c r="P181" s="11" t="e">
        <f t="shared" si="23"/>
        <v>#DIV/0!</v>
      </c>
    </row>
  </sheetData>
  <mergeCells count="12">
    <mergeCell ref="M5:P5"/>
    <mergeCell ref="G2:L2"/>
    <mergeCell ref="G1:L1"/>
    <mergeCell ref="A1:F1"/>
    <mergeCell ref="A4:H4"/>
    <mergeCell ref="I4:L4"/>
    <mergeCell ref="A5:A6"/>
    <mergeCell ref="B5:B6"/>
    <mergeCell ref="C5:F5"/>
    <mergeCell ref="G5:G6"/>
    <mergeCell ref="H5:H6"/>
    <mergeCell ref="I5:L5"/>
  </mergeCells>
  <pageMargins left="0.28740157500000002" right="0.34055118099999998" top="0.49055118110236201" bottom="0.34055118099999998" header="0.118110236220472" footer="0.118110236220472"/>
  <pageSetup paperSize="9" scale="34" orientation="portrait"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 P-Điện Biên Phủ</vt:lpstr>
      <vt:lpstr>2. P-Mường Thanh</vt:lpstr>
      <vt:lpstr>3. P-Mường Lay</vt:lpstr>
      <vt:lpstr>'1. P-Điện Biên Phủ'!Print_Titles</vt:lpstr>
      <vt:lpstr>'2. P-Mường Thanh'!Print_Titles</vt:lpstr>
      <vt:lpstr>'3. P-Mường Lay'!Print_Titles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2025-10-30T16:02:32Z</dcterms:modified>
</cp:coreProperties>
</file>