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_Pc\Downloads\"/>
    </mc:Choice>
  </mc:AlternateContent>
  <xr:revisionPtr revIDLastSave="0" documentId="8_{E8BB69B3-F894-4370-93E1-EAD39B6698D5}" xr6:coauthVersionLast="47" xr6:coauthVersionMax="47" xr10:uidLastSave="{00000000-0000-0000-0000-000000000000}"/>
  <bookViews>
    <workbookView xWindow="-120" yWindow="-120" windowWidth="24240" windowHeight="13140" xr2:uid="{2AE8721B-AD5B-44E0-AD0E-E65F98C238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8" i="1" l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D6" i="1"/>
</calcChain>
</file>

<file path=xl/sharedStrings.xml><?xml version="1.0" encoding="utf-8"?>
<sst xmlns="http://schemas.openxmlformats.org/spreadsheetml/2006/main" count="175" uniqueCount="85">
  <si>
    <t>Phường Cam Linh</t>
  </si>
  <si>
    <t>Tỉnh: Khánh Hòa</t>
  </si>
  <si>
    <t xml:space="preserve">PHỤ LỤC 08 - BẢNG GIÁ ĐẤT PHI NÔNG NGHIỆP </t>
  </si>
  <si>
    <t>(Kèm theo Báo cáo thuyết minh số 28_03/2025/BC-E.AFA ngày 15/10/2025 )</t>
  </si>
  <si>
    <t xml:space="preserve">Giá đất nông nghiệp: </t>
  </si>
  <si>
    <t>đồng/m2</t>
  </si>
  <si>
    <t>Giá đất phi nông nghiệp</t>
  </si>
  <si>
    <r>
      <t>ĐVT: Đồng/m</t>
    </r>
    <r>
      <rPr>
        <i/>
        <vertAlign val="superscript"/>
        <sz val="13"/>
        <color theme="1"/>
        <rFont val="Times New Roman"/>
        <family val="1"/>
      </rPr>
      <t>2</t>
    </r>
  </si>
  <si>
    <t>STT</t>
  </si>
  <si>
    <t>Tên đơn vị hành chính</t>
  </si>
  <si>
    <t>Đoạn đường</t>
  </si>
  <si>
    <t>Giá đất NN theo quy định hiện hành</t>
  </si>
  <si>
    <t>Mức giá đề xuất</t>
  </si>
  <si>
    <t>Ghi chú</t>
  </si>
  <si>
    <t>Từ</t>
  </si>
  <si>
    <t>Đến</t>
  </si>
  <si>
    <t>Loại đường</t>
  </si>
  <si>
    <t>Hệ số</t>
  </si>
  <si>
    <t>Khu vực</t>
  </si>
  <si>
    <t>Vị trí 1</t>
  </si>
  <si>
    <t>Vị trí 2</t>
  </si>
  <si>
    <t>Vị trí 3</t>
  </si>
  <si>
    <t>Vị trí 4</t>
  </si>
  <si>
    <t>Vị trí 5</t>
  </si>
  <si>
    <t>V</t>
  </si>
  <si>
    <t>ĐỊA BÀN CAM RANH (CŨ)</t>
  </si>
  <si>
    <t>Chu Văn An</t>
  </si>
  <si>
    <t>Nguyễn Trọng Kỷ</t>
  </si>
  <si>
    <t>Phạm Ngũ Lão</t>
  </si>
  <si>
    <t>Nguyễn Tri Phương</t>
  </si>
  <si>
    <t>Điện Biên Phủ</t>
  </si>
  <si>
    <t>Cù Chính Lan</t>
  </si>
  <si>
    <t>Hùng Vương</t>
  </si>
  <si>
    <t>Đường 3/4</t>
  </si>
  <si>
    <t>Đường 22/8</t>
  </si>
  <si>
    <t>giáp nhà ông Hùng</t>
  </si>
  <si>
    <t>Tố Hữu</t>
  </si>
  <si>
    <t>Võ Thị Sáu</t>
  </si>
  <si>
    <t>Phạm Văn Đồng</t>
  </si>
  <si>
    <t>Ngã 5 (đường 22/8)</t>
  </si>
  <si>
    <t>Tỉnh lộ 9 và đường Trần Hưng Đạo</t>
  </si>
  <si>
    <t>Lê Hồng Phong</t>
  </si>
  <si>
    <t>Giáp cơ quan thành đội</t>
  </si>
  <si>
    <t>đường 22/8</t>
  </si>
  <si>
    <t>Nguyễn Thị Minh Khai</t>
  </si>
  <si>
    <t>Nguyễn Bỉnh Khiêm</t>
  </si>
  <si>
    <t>Trần Nhân Tông</t>
  </si>
  <si>
    <t>Nguyễn Khuyến</t>
  </si>
  <si>
    <t>Đường Điện Biên Phủ</t>
  </si>
  <si>
    <t>Đoạn còn lại</t>
  </si>
  <si>
    <t>Nguyễn Trãi</t>
  </si>
  <si>
    <t>Cảng cá</t>
  </si>
  <si>
    <t>Cô nhi viện Sao Mai</t>
  </si>
  <si>
    <t>Tô Văn Ơn</t>
  </si>
  <si>
    <t>Tô Văn ơn</t>
  </si>
  <si>
    <t>Giáp cảng Ba Ngòi</t>
  </si>
  <si>
    <t>Phan Bội Châu</t>
  </si>
  <si>
    <t>Phan Đình Phùng</t>
  </si>
  <si>
    <t>Quang Trung</t>
  </si>
  <si>
    <t>Trần Quốc Toản</t>
  </si>
  <si>
    <t>Lê Duẩn</t>
  </si>
  <si>
    <t>Phan Đội Châu</t>
  </si>
  <si>
    <t>Đường nội bộ trong khu dân cư XN ô tô Cam Ranh, địa bàn Cam Lộc cũ (đường rộng từ 5m-6m)</t>
  </si>
  <si>
    <t>Khu quy hoạch dân cư khóm 2, địa bàn Cam Thuận cũ</t>
  </si>
  <si>
    <t>Đường D1</t>
  </si>
  <si>
    <t>Đường Q1</t>
  </si>
  <si>
    <t>Đường Q4</t>
  </si>
  <si>
    <t>Đường D2</t>
  </si>
  <si>
    <t>Đường Q3</t>
  </si>
  <si>
    <t>Hết khu QH</t>
  </si>
  <si>
    <t>Đường Q2</t>
  </si>
  <si>
    <t>Nhà công vụ</t>
  </si>
  <si>
    <t>Các đường khu vực chợ thành phố, địa bàn Cam Thuận cũ</t>
  </si>
  <si>
    <t>Đường Tiền Giang, địa bàn Cam Lợi cũ</t>
  </si>
  <si>
    <t>Đường Nguyễn Trọng Kỷ</t>
  </si>
  <si>
    <t>Đường Trần Hưng Đạo</t>
  </si>
  <si>
    <t>Đường số 3 (giáp ranh địa bàn Cam Phú, Cam Thuận cũ)</t>
  </si>
  <si>
    <t>Đường và Mương Nguyễn Thị Minh Khai (hiện trạng bê tông và cống hộp)</t>
  </si>
  <si>
    <t>Khu dân cư - Tái định cư 115 đường Nguyễn Trọng Kỷ</t>
  </si>
  <si>
    <t>Đường QH rộng 30m</t>
  </si>
  <si>
    <t>Đường A12a, A12b, A14, B12, A16, A22, B13, A11, B2s (QH rộng 6m).</t>
  </si>
  <si>
    <t xml:space="preserve"> Đường A20 (QH rộng 7m).</t>
  </si>
  <si>
    <t xml:space="preserve"> ĐẤT THƯƠNG MẠI, DỊCH VỤ VÀ ĐẤT SẢN XUẤT, KINH DOANH PHI NÔNG NGHIỆP (TRỪ ĐẤT THƯƠNG MẠI, DỊCH VỤ)</t>
  </si>
  <si>
    <t>Giá đất thương mại, dịch vụ bằng 80% giá đất ở cùng vị trí tương ứng quy định tại các bảng giá đất phi nông nghiệp này.</t>
  </si>
  <si>
    <t>Giá đất sản xuất, kinh doanh phi nông nghiệp (trừ đất thương mại, dịch vụ) bằng 60% giá đất ở cùng vị trí tương ứng quy định tại các bảng giá đất phi nông nghiệp này.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</si>
</sst>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5"/>
      <color theme="1"/>
      <name val="Times New Roman"/>
      <family val="1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  <font>
      <i/>
      <sz val="13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i/>
      <vertAlign val="superscript"/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1" fillId="0" borderId="0"/>
  </cellStyleXfs>
  <cellXfs count="6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/>
    <xf numFmtId="43" fontId="2" fillId="0" borderId="0" xfId="1" applyFont="1" applyFill="1"/>
    <xf numFmtId="165" fontId="2" fillId="0" borderId="0" xfId="1" applyNumberFormat="1" applyFont="1" applyFill="1"/>
    <xf numFmtId="0" fontId="2" fillId="0" borderId="0" xfId="0" applyFont="1" applyAlignment="1">
      <alignment vertical="center" wrapText="1"/>
    </xf>
    <xf numFmtId="166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43" fontId="3" fillId="0" borderId="0" xfId="1" applyFont="1" applyFill="1"/>
    <xf numFmtId="165" fontId="3" fillId="0" borderId="0" xfId="1" applyNumberFormat="1" applyFont="1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6" fontId="2" fillId="0" borderId="0" xfId="2" applyNumberFormat="1" applyFont="1" applyFill="1" applyAlignment="1">
      <alignment horizontal="right" vertical="center"/>
    </xf>
    <xf numFmtId="43" fontId="2" fillId="0" borderId="0" xfId="1" applyFont="1" applyFill="1" applyAlignment="1">
      <alignment horizontal="right" vertical="center"/>
    </xf>
    <xf numFmtId="165" fontId="2" fillId="0" borderId="0" xfId="1" applyNumberFormat="1" applyFont="1" applyFill="1" applyAlignment="1">
      <alignment horizontal="right" vertical="center"/>
    </xf>
    <xf numFmtId="166" fontId="6" fillId="0" borderId="1" xfId="2" applyNumberFormat="1" applyFont="1" applyFill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165" fontId="10" fillId="0" borderId="5" xfId="1" applyNumberFormat="1" applyFont="1" applyFill="1" applyBorder="1" applyAlignment="1">
      <alignment horizontal="center" vertical="center" wrapText="1"/>
    </xf>
    <xf numFmtId="165" fontId="10" fillId="0" borderId="4" xfId="1" applyNumberFormat="1" applyFont="1" applyFill="1" applyBorder="1" applyAlignment="1">
      <alignment horizontal="center" vertical="center" wrapText="1"/>
    </xf>
    <xf numFmtId="4" fontId="10" fillId="0" borderId="6" xfId="4" applyNumberFormat="1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3" fontId="10" fillId="0" borderId="6" xfId="3" applyNumberFormat="1" applyFont="1" applyBorder="1" applyAlignment="1">
      <alignment horizontal="center" vertical="center" wrapText="1"/>
    </xf>
    <xf numFmtId="43" fontId="10" fillId="0" borderId="6" xfId="1" applyFont="1" applyFill="1" applyBorder="1" applyAlignment="1">
      <alignment horizontal="center" vertical="center" wrapText="1"/>
    </xf>
    <xf numFmtId="167" fontId="10" fillId="0" borderId="6" xfId="2" applyNumberFormat="1" applyFont="1" applyFill="1" applyBorder="1" applyAlignment="1">
      <alignment horizontal="center" vertical="center" wrapText="1"/>
    </xf>
    <xf numFmtId="166" fontId="10" fillId="0" borderId="6" xfId="2" applyNumberFormat="1" applyFont="1" applyFill="1" applyBorder="1" applyAlignment="1">
      <alignment horizontal="center" vertical="center"/>
    </xf>
    <xf numFmtId="3" fontId="10" fillId="0" borderId="6" xfId="4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/>
    <xf numFmtId="43" fontId="10" fillId="0" borderId="6" xfId="1" applyFont="1" applyFill="1" applyBorder="1"/>
    <xf numFmtId="165" fontId="10" fillId="0" borderId="6" xfId="1" applyNumberFormat="1" applyFont="1" applyFill="1" applyBorder="1"/>
    <xf numFmtId="0" fontId="10" fillId="0" borderId="6" xfId="0" applyFont="1" applyBorder="1" applyAlignment="1">
      <alignment vertical="center" wrapText="1"/>
    </xf>
    <xf numFmtId="0" fontId="10" fillId="0" borderId="0" xfId="0" applyFont="1"/>
    <xf numFmtId="3" fontId="2" fillId="0" borderId="6" xfId="3" applyNumberFormat="1" applyFont="1" applyBorder="1" applyAlignment="1">
      <alignment horizontal="center" vertical="center"/>
    </xf>
    <xf numFmtId="0" fontId="2" fillId="0" borderId="6" xfId="3" applyFont="1" applyBorder="1" applyAlignment="1">
      <alignment horizontal="left" vertical="center" wrapText="1"/>
    </xf>
    <xf numFmtId="0" fontId="2" fillId="0" borderId="6" xfId="3" applyFont="1" applyBorder="1" applyAlignment="1">
      <alignment horizontal="center" vertical="center"/>
    </xf>
    <xf numFmtId="43" fontId="2" fillId="0" borderId="6" xfId="1" applyFont="1" applyFill="1" applyBorder="1" applyAlignment="1">
      <alignment horizontal="center" vertical="center"/>
    </xf>
    <xf numFmtId="43" fontId="2" fillId="0" borderId="6" xfId="2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>
      <alignment vertical="center"/>
    </xf>
    <xf numFmtId="166" fontId="2" fillId="0" borderId="6" xfId="2" applyNumberFormat="1" applyFont="1" applyFill="1" applyBorder="1" applyAlignment="1">
      <alignment vertical="center" wrapText="1"/>
    </xf>
    <xf numFmtId="166" fontId="12" fillId="0" borderId="6" xfId="3" applyNumberFormat="1" applyFont="1" applyBorder="1" applyAlignment="1">
      <alignment vertical="center"/>
    </xf>
    <xf numFmtId="0" fontId="2" fillId="0" borderId="6" xfId="3" applyFont="1" applyBorder="1" applyAlignment="1">
      <alignment vertical="center" wrapText="1"/>
    </xf>
    <xf numFmtId="0" fontId="2" fillId="0" borderId="0" xfId="3" applyFont="1"/>
    <xf numFmtId="3" fontId="2" fillId="0" borderId="6" xfId="3" applyNumberFormat="1" applyFont="1" applyBorder="1" applyAlignment="1">
      <alignment horizontal="left" vertical="center" wrapText="1"/>
    </xf>
    <xf numFmtId="0" fontId="2" fillId="0" borderId="6" xfId="3" applyFont="1" applyBorder="1" applyAlignment="1">
      <alignment horizontal="left" vertical="center" wrapText="1"/>
    </xf>
    <xf numFmtId="3" fontId="10" fillId="0" borderId="6" xfId="3" applyNumberFormat="1" applyFont="1" applyBorder="1" applyAlignment="1">
      <alignment horizontal="center" vertical="center"/>
    </xf>
    <xf numFmtId="0" fontId="10" fillId="0" borderId="6" xfId="3" applyFont="1" applyBorder="1" applyAlignment="1">
      <alignment horizontal="left" vertical="center" wrapText="1"/>
    </xf>
    <xf numFmtId="0" fontId="10" fillId="0" borderId="6" xfId="3" applyFont="1" applyBorder="1" applyAlignment="1">
      <alignment vertical="center"/>
    </xf>
    <xf numFmtId="43" fontId="10" fillId="0" borderId="6" xfId="1" applyFont="1" applyFill="1" applyBorder="1" applyAlignment="1">
      <alignment vertical="center"/>
    </xf>
    <xf numFmtId="165" fontId="10" fillId="0" borderId="6" xfId="1" applyNumberFormat="1" applyFont="1" applyFill="1" applyBorder="1" applyAlignment="1">
      <alignment vertical="center"/>
    </xf>
    <xf numFmtId="0" fontId="2" fillId="0" borderId="6" xfId="3" quotePrefix="1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</cellXfs>
  <cellStyles count="5">
    <cellStyle name="Comma" xfId="1" builtinId="3"/>
    <cellStyle name="Comma 2" xfId="2" xr:uid="{4B1A7AD6-35B9-41A3-9F41-9A44CE699F1E}"/>
    <cellStyle name="Normal" xfId="0" builtinId="0"/>
    <cellStyle name="Normal 2" xfId="3" xr:uid="{F1FC0E1D-8E5A-40BF-99B9-4AFD6813E003}"/>
    <cellStyle name="Normal_Bang gia dat o thi tran Ninh Hoa" xfId="4" xr:uid="{44EB01C8-E2DA-4960-AA43-C3BD1DE061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521B7-275F-4C9D-A35A-06E360295F56}">
  <dimension ref="A1:S72"/>
  <sheetViews>
    <sheetView tabSelected="1" topLeftCell="B1" workbookViewId="0">
      <selection activeCell="C2" sqref="C2"/>
    </sheetView>
  </sheetViews>
  <sheetFormatPr defaultColWidth="8.85546875" defaultRowHeight="16.5" x14ac:dyDescent="0.25"/>
  <cols>
    <col min="1" max="1" width="8.85546875" style="1" hidden="1" customWidth="1"/>
    <col min="2" max="2" width="9.7109375" style="1" customWidth="1"/>
    <col min="3" max="3" width="33.85546875" style="3" customWidth="1"/>
    <col min="4" max="4" width="30.85546875" style="3" customWidth="1"/>
    <col min="5" max="5" width="37" style="3" customWidth="1"/>
    <col min="6" max="6" width="7.85546875" style="4" hidden="1" customWidth="1"/>
    <col min="7" max="7" width="7.85546875" style="5" hidden="1" customWidth="1"/>
    <col min="8" max="8" width="6.7109375" style="4" hidden="1" customWidth="1"/>
    <col min="9" max="9" width="17" style="6" customWidth="1"/>
    <col min="10" max="10" width="16.28515625" style="6" customWidth="1"/>
    <col min="11" max="11" width="16.140625" style="6" customWidth="1"/>
    <col min="12" max="12" width="15.140625" style="6" customWidth="1"/>
    <col min="13" max="13" width="15.42578125" style="6" customWidth="1"/>
    <col min="14" max="14" width="16" style="4" bestFit="1" customWidth="1"/>
    <col min="15" max="15" width="16.42578125" style="4" bestFit="1" customWidth="1"/>
    <col min="16" max="18" width="15.28515625" style="4" bestFit="1" customWidth="1"/>
    <col min="19" max="19" width="42.7109375" style="7" customWidth="1"/>
    <col min="20" max="16384" width="8.85546875" style="4"/>
  </cols>
  <sheetData>
    <row r="1" spans="1:19" x14ac:dyDescent="0.25">
      <c r="B1" s="2" t="s">
        <v>0</v>
      </c>
    </row>
    <row r="2" spans="1:19" x14ac:dyDescent="0.25">
      <c r="B2" s="2" t="s">
        <v>1</v>
      </c>
      <c r="S2" s="8"/>
    </row>
    <row r="3" spans="1:19" s="11" customFormat="1" ht="19.5" x14ac:dyDescent="0.3">
      <c r="A3" s="9"/>
      <c r="B3" s="9"/>
      <c r="C3" s="10"/>
      <c r="D3" s="10"/>
      <c r="E3" s="10"/>
      <c r="G3" s="12"/>
      <c r="I3" s="13"/>
      <c r="J3" s="13"/>
      <c r="K3" s="13"/>
      <c r="L3" s="13"/>
      <c r="M3" s="13"/>
      <c r="S3" s="8"/>
    </row>
    <row r="4" spans="1:19" s="11" customFormat="1" ht="19.5" x14ac:dyDescent="0.3">
      <c r="A4" s="9"/>
      <c r="B4" s="14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s="11" customFormat="1" ht="19.5" x14ac:dyDescent="0.3">
      <c r="A5" s="9"/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x14ac:dyDescent="0.25">
      <c r="B6" s="16"/>
      <c r="C6" s="17" t="s">
        <v>4</v>
      </c>
      <c r="D6" s="18">
        <f>54000*1.7</f>
        <v>91800</v>
      </c>
      <c r="E6" s="19" t="s">
        <v>5</v>
      </c>
      <c r="F6" s="20"/>
      <c r="G6" s="21"/>
      <c r="H6" s="20"/>
      <c r="I6" s="22"/>
      <c r="J6" s="22"/>
    </row>
    <row r="7" spans="1:19" ht="19.5" x14ac:dyDescent="0.25">
      <c r="C7" s="7" t="s">
        <v>6</v>
      </c>
      <c r="Q7" s="23" t="s">
        <v>7</v>
      </c>
      <c r="R7" s="23"/>
    </row>
    <row r="8" spans="1:19" ht="33.6" customHeight="1" x14ac:dyDescent="0.25">
      <c r="B8" s="24" t="s">
        <v>8</v>
      </c>
      <c r="C8" s="25" t="s">
        <v>9</v>
      </c>
      <c r="D8" s="26" t="s">
        <v>10</v>
      </c>
      <c r="E8" s="27"/>
      <c r="F8" s="28" t="s">
        <v>11</v>
      </c>
      <c r="G8" s="29"/>
      <c r="H8" s="29"/>
      <c r="I8" s="29"/>
      <c r="J8" s="29"/>
      <c r="K8" s="29"/>
      <c r="L8" s="29"/>
      <c r="M8" s="30"/>
      <c r="N8" s="31" t="s">
        <v>12</v>
      </c>
      <c r="O8" s="31"/>
      <c r="P8" s="31"/>
      <c r="Q8" s="31"/>
      <c r="R8" s="31"/>
      <c r="S8" s="25" t="s">
        <v>13</v>
      </c>
    </row>
    <row r="9" spans="1:19" ht="33" x14ac:dyDescent="0.25">
      <c r="B9" s="32"/>
      <c r="C9" s="33"/>
      <c r="D9" s="34" t="s">
        <v>14</v>
      </c>
      <c r="E9" s="34" t="s">
        <v>15</v>
      </c>
      <c r="F9" s="35" t="s">
        <v>16</v>
      </c>
      <c r="G9" s="36" t="s">
        <v>17</v>
      </c>
      <c r="H9" s="37" t="s">
        <v>18</v>
      </c>
      <c r="I9" s="38" t="s">
        <v>19</v>
      </c>
      <c r="J9" s="39" t="s">
        <v>20</v>
      </c>
      <c r="K9" s="39" t="s">
        <v>21</v>
      </c>
      <c r="L9" s="39" t="s">
        <v>22</v>
      </c>
      <c r="M9" s="39" t="s">
        <v>23</v>
      </c>
      <c r="N9" s="38" t="s">
        <v>19</v>
      </c>
      <c r="O9" s="39" t="s">
        <v>20</v>
      </c>
      <c r="P9" s="39" t="s">
        <v>21</v>
      </c>
      <c r="Q9" s="39" t="s">
        <v>22</v>
      </c>
      <c r="R9" s="39" t="s">
        <v>23</v>
      </c>
      <c r="S9" s="33"/>
    </row>
    <row r="10" spans="1:19" s="45" customFormat="1" hidden="1" x14ac:dyDescent="0.25">
      <c r="A10" s="1"/>
      <c r="B10" s="40" t="s">
        <v>24</v>
      </c>
      <c r="C10" s="41" t="s">
        <v>25</v>
      </c>
      <c r="D10" s="41"/>
      <c r="E10" s="41"/>
      <c r="F10" s="41"/>
      <c r="G10" s="42"/>
      <c r="H10" s="41"/>
      <c r="I10" s="43"/>
      <c r="J10" s="43"/>
      <c r="K10" s="43"/>
      <c r="L10" s="43"/>
      <c r="M10" s="43"/>
      <c r="N10" s="41"/>
      <c r="O10" s="41"/>
      <c r="P10" s="41"/>
      <c r="Q10" s="41"/>
      <c r="R10" s="41"/>
      <c r="S10" s="44"/>
    </row>
    <row r="11" spans="1:19" s="55" customFormat="1" x14ac:dyDescent="0.25">
      <c r="A11" s="1">
        <f>IF(B11="","",SUBTOTAL(3,B$11:$B11))</f>
        <v>1</v>
      </c>
      <c r="B11" s="46">
        <v>1</v>
      </c>
      <c r="C11" s="47" t="s">
        <v>26</v>
      </c>
      <c r="D11" s="47" t="s">
        <v>27</v>
      </c>
      <c r="E11" s="47" t="s">
        <v>28</v>
      </c>
      <c r="F11" s="48">
        <v>4</v>
      </c>
      <c r="G11" s="49">
        <v>0.9</v>
      </c>
      <c r="H11" s="50"/>
      <c r="I11" s="51">
        <v>1965600</v>
      </c>
      <c r="J11" s="51">
        <v>1263600</v>
      </c>
      <c r="K11" s="51">
        <v>982800</v>
      </c>
      <c r="L11" s="51">
        <v>842400</v>
      </c>
      <c r="M11" s="51">
        <v>702000</v>
      </c>
      <c r="N11" s="52">
        <v>1965600</v>
      </c>
      <c r="O11" s="53">
        <v>1263600</v>
      </c>
      <c r="P11" s="53">
        <v>982800</v>
      </c>
      <c r="Q11" s="53">
        <v>842400</v>
      </c>
      <c r="R11" s="53">
        <v>702000</v>
      </c>
      <c r="S11" s="54"/>
    </row>
    <row r="12" spans="1:19" s="55" customFormat="1" x14ac:dyDescent="0.25">
      <c r="A12" s="1" t="str">
        <f>IF(B12="","",SUBTOTAL(3,B$11:$B12))</f>
        <v/>
      </c>
      <c r="B12" s="46"/>
      <c r="C12" s="47"/>
      <c r="D12" s="47" t="s">
        <v>28</v>
      </c>
      <c r="E12" s="47" t="s">
        <v>29</v>
      </c>
      <c r="F12" s="48">
        <v>5</v>
      </c>
      <c r="G12" s="49">
        <v>1</v>
      </c>
      <c r="H12" s="50"/>
      <c r="I12" s="51">
        <v>1404000</v>
      </c>
      <c r="J12" s="51">
        <v>1092000</v>
      </c>
      <c r="K12" s="51">
        <v>936000</v>
      </c>
      <c r="L12" s="51">
        <v>780000</v>
      </c>
      <c r="M12" s="51">
        <v>717600</v>
      </c>
      <c r="N12" s="52">
        <v>1404000</v>
      </c>
      <c r="O12" s="53">
        <v>1092000</v>
      </c>
      <c r="P12" s="53">
        <v>936000</v>
      </c>
      <c r="Q12" s="53">
        <v>780000</v>
      </c>
      <c r="R12" s="53">
        <v>717600</v>
      </c>
      <c r="S12" s="54"/>
    </row>
    <row r="13" spans="1:19" s="55" customFormat="1" x14ac:dyDescent="0.25">
      <c r="A13" s="1" t="str">
        <f>IF(B13="","",SUBTOTAL(3,B$11:$B13))</f>
        <v/>
      </c>
      <c r="B13" s="46"/>
      <c r="C13" s="47"/>
      <c r="D13" s="47" t="s">
        <v>29</v>
      </c>
      <c r="E13" s="47" t="s">
        <v>30</v>
      </c>
      <c r="F13" s="48">
        <v>4</v>
      </c>
      <c r="G13" s="49">
        <v>0.8</v>
      </c>
      <c r="H13" s="50"/>
      <c r="I13" s="51">
        <v>1747200</v>
      </c>
      <c r="J13" s="51">
        <v>1123200</v>
      </c>
      <c r="K13" s="51">
        <v>873600</v>
      </c>
      <c r="L13" s="51">
        <v>748800</v>
      </c>
      <c r="M13" s="51">
        <v>624000</v>
      </c>
      <c r="N13" s="52">
        <v>1747200</v>
      </c>
      <c r="O13" s="53">
        <v>1123200</v>
      </c>
      <c r="P13" s="53">
        <v>873600</v>
      </c>
      <c r="Q13" s="53">
        <v>748800</v>
      </c>
      <c r="R13" s="53">
        <v>624000</v>
      </c>
      <c r="S13" s="54"/>
    </row>
    <row r="14" spans="1:19" s="55" customFormat="1" x14ac:dyDescent="0.25">
      <c r="A14" s="1">
        <f>IF(B14="","",SUBTOTAL(3,B$11:$B14))</f>
        <v>2</v>
      </c>
      <c r="B14" s="46">
        <v>2</v>
      </c>
      <c r="C14" s="47" t="s">
        <v>31</v>
      </c>
      <c r="D14" s="47" t="s">
        <v>32</v>
      </c>
      <c r="E14" s="47" t="s">
        <v>26</v>
      </c>
      <c r="F14" s="48">
        <v>2</v>
      </c>
      <c r="G14" s="49">
        <v>0.9</v>
      </c>
      <c r="H14" s="50"/>
      <c r="I14" s="51">
        <v>5054400</v>
      </c>
      <c r="J14" s="51">
        <v>3369600</v>
      </c>
      <c r="K14" s="51">
        <v>2246400</v>
      </c>
      <c r="L14" s="51">
        <v>1263600</v>
      </c>
      <c r="M14" s="51">
        <v>982800</v>
      </c>
      <c r="N14" s="52">
        <v>5054400</v>
      </c>
      <c r="O14" s="53">
        <v>3369600</v>
      </c>
      <c r="P14" s="53">
        <v>2246400</v>
      </c>
      <c r="Q14" s="53">
        <v>1263600</v>
      </c>
      <c r="R14" s="53">
        <v>982800</v>
      </c>
      <c r="S14" s="54"/>
    </row>
    <row r="15" spans="1:19" s="55" customFormat="1" x14ac:dyDescent="0.25">
      <c r="A15" s="1">
        <f>IF(B15="","",SUBTOTAL(3,B$11:$B15))</f>
        <v>3</v>
      </c>
      <c r="B15" s="46">
        <v>3</v>
      </c>
      <c r="C15" s="47" t="s">
        <v>30</v>
      </c>
      <c r="D15" s="56" t="s">
        <v>32</v>
      </c>
      <c r="E15" s="56" t="s">
        <v>33</v>
      </c>
      <c r="F15" s="48">
        <v>2</v>
      </c>
      <c r="G15" s="49">
        <v>1.1000000000000001</v>
      </c>
      <c r="H15" s="50"/>
      <c r="I15" s="51">
        <v>6177600.0000000009</v>
      </c>
      <c r="J15" s="51">
        <v>4118400.0000000005</v>
      </c>
      <c r="K15" s="51">
        <v>2745600</v>
      </c>
      <c r="L15" s="51">
        <v>1544400.0000000002</v>
      </c>
      <c r="M15" s="51">
        <v>1201200</v>
      </c>
      <c r="N15" s="52">
        <v>6177600.0000000009</v>
      </c>
      <c r="O15" s="53">
        <v>4118400.0000000005</v>
      </c>
      <c r="P15" s="53">
        <v>2745600</v>
      </c>
      <c r="Q15" s="53">
        <v>1544400.0000000002</v>
      </c>
      <c r="R15" s="53">
        <v>1201200</v>
      </c>
      <c r="S15" s="54"/>
    </row>
    <row r="16" spans="1:19" s="55" customFormat="1" x14ac:dyDescent="0.25">
      <c r="A16" s="1" t="str">
        <f>IF(B16="","",SUBTOTAL(3,B$11:$B16))</f>
        <v/>
      </c>
      <c r="B16" s="46"/>
      <c r="C16" s="47" t="s">
        <v>34</v>
      </c>
      <c r="D16" s="56" t="s">
        <v>32</v>
      </c>
      <c r="E16" s="56" t="s">
        <v>33</v>
      </c>
      <c r="F16" s="48">
        <v>1</v>
      </c>
      <c r="G16" s="49">
        <v>1.1000000000000001</v>
      </c>
      <c r="H16" s="50"/>
      <c r="I16" s="51">
        <v>10296000</v>
      </c>
      <c r="J16" s="51">
        <v>6177600.0000000009</v>
      </c>
      <c r="K16" s="51">
        <v>4461600</v>
      </c>
      <c r="L16" s="51">
        <v>2402400</v>
      </c>
      <c r="M16" s="51">
        <v>1544400.0000000002</v>
      </c>
      <c r="N16" s="52">
        <v>10296000</v>
      </c>
      <c r="O16" s="53">
        <v>6177600.0000000009</v>
      </c>
      <c r="P16" s="53">
        <v>4461600</v>
      </c>
      <c r="Q16" s="53">
        <v>2402400</v>
      </c>
      <c r="R16" s="53">
        <v>1544400.0000000002</v>
      </c>
      <c r="S16" s="54"/>
    </row>
    <row r="17" spans="1:19" s="55" customFormat="1" x14ac:dyDescent="0.25">
      <c r="A17" s="1" t="str">
        <f>IF(B17="","",SUBTOTAL(3,B$11:$B17))</f>
        <v/>
      </c>
      <c r="B17" s="46"/>
      <c r="C17" s="47" t="s">
        <v>34</v>
      </c>
      <c r="D17" s="56" t="s">
        <v>33</v>
      </c>
      <c r="E17" s="56" t="s">
        <v>35</v>
      </c>
      <c r="F17" s="48">
        <v>1</v>
      </c>
      <c r="G17" s="49">
        <v>0.8</v>
      </c>
      <c r="H17" s="50"/>
      <c r="I17" s="51">
        <v>7488000</v>
      </c>
      <c r="J17" s="51">
        <v>4492800</v>
      </c>
      <c r="K17" s="51">
        <v>3244800</v>
      </c>
      <c r="L17" s="51">
        <v>1747200</v>
      </c>
      <c r="M17" s="51">
        <v>1123200</v>
      </c>
      <c r="N17" s="52">
        <v>7488000</v>
      </c>
      <c r="O17" s="53">
        <v>4492800</v>
      </c>
      <c r="P17" s="53">
        <v>3244800</v>
      </c>
      <c r="Q17" s="53">
        <v>1747200</v>
      </c>
      <c r="R17" s="53">
        <v>1123200</v>
      </c>
      <c r="S17" s="54"/>
    </row>
    <row r="18" spans="1:19" s="55" customFormat="1" x14ac:dyDescent="0.25">
      <c r="A18" s="1">
        <f>IF(B18="","",SUBTOTAL(3,B$11:$B18))</f>
        <v>4</v>
      </c>
      <c r="B18" s="46">
        <v>4</v>
      </c>
      <c r="C18" s="47" t="s">
        <v>33</v>
      </c>
      <c r="D18" s="47" t="s">
        <v>32</v>
      </c>
      <c r="E18" s="47" t="s">
        <v>36</v>
      </c>
      <c r="F18" s="48">
        <v>1</v>
      </c>
      <c r="G18" s="49">
        <v>0.7</v>
      </c>
      <c r="H18" s="50"/>
      <c r="I18" s="51">
        <v>6552000</v>
      </c>
      <c r="J18" s="51">
        <v>3931199.9999999995</v>
      </c>
      <c r="K18" s="51">
        <v>2839200</v>
      </c>
      <c r="L18" s="51">
        <v>1528800</v>
      </c>
      <c r="M18" s="51">
        <v>982799.99999999988</v>
      </c>
      <c r="N18" s="52">
        <v>6552000</v>
      </c>
      <c r="O18" s="53">
        <v>3931199.9999999995</v>
      </c>
      <c r="P18" s="53">
        <v>2839200</v>
      </c>
      <c r="Q18" s="53">
        <v>1528800</v>
      </c>
      <c r="R18" s="53">
        <v>982799.99999999988</v>
      </c>
      <c r="S18" s="54"/>
    </row>
    <row r="19" spans="1:19" s="55" customFormat="1" x14ac:dyDescent="0.25">
      <c r="A19" s="1" t="str">
        <f>IF(B19="","",SUBTOTAL(3,B$11:$B19))</f>
        <v/>
      </c>
      <c r="B19" s="46"/>
      <c r="C19" s="47"/>
      <c r="D19" s="47" t="s">
        <v>36</v>
      </c>
      <c r="E19" s="47" t="s">
        <v>37</v>
      </c>
      <c r="F19" s="48">
        <v>1</v>
      </c>
      <c r="G19" s="49">
        <v>0.8</v>
      </c>
      <c r="H19" s="50"/>
      <c r="I19" s="51">
        <v>7488000</v>
      </c>
      <c r="J19" s="51">
        <v>4492800</v>
      </c>
      <c r="K19" s="51">
        <v>3244800</v>
      </c>
      <c r="L19" s="51">
        <v>1747200</v>
      </c>
      <c r="M19" s="51">
        <v>1123200</v>
      </c>
      <c r="N19" s="52">
        <v>7488000</v>
      </c>
      <c r="O19" s="53">
        <v>4492800</v>
      </c>
      <c r="P19" s="53">
        <v>3244800</v>
      </c>
      <c r="Q19" s="53">
        <v>1747200</v>
      </c>
      <c r="R19" s="53">
        <v>1123200</v>
      </c>
      <c r="S19" s="54"/>
    </row>
    <row r="20" spans="1:19" s="55" customFormat="1" x14ac:dyDescent="0.25">
      <c r="A20" s="1" t="str">
        <f>IF(B20="","",SUBTOTAL(3,B$11:$B20))</f>
        <v/>
      </c>
      <c r="B20" s="46"/>
      <c r="C20" s="47"/>
      <c r="D20" s="47" t="s">
        <v>37</v>
      </c>
      <c r="E20" s="56" t="s">
        <v>27</v>
      </c>
      <c r="F20" s="48">
        <v>1</v>
      </c>
      <c r="G20" s="49">
        <v>0.7</v>
      </c>
      <c r="H20" s="50"/>
      <c r="I20" s="51">
        <v>6552000</v>
      </c>
      <c r="J20" s="51">
        <v>3931199.9999999995</v>
      </c>
      <c r="K20" s="51">
        <v>2839200</v>
      </c>
      <c r="L20" s="51">
        <v>1528800</v>
      </c>
      <c r="M20" s="51">
        <v>982799.99999999988</v>
      </c>
      <c r="N20" s="52">
        <v>6552000</v>
      </c>
      <c r="O20" s="53">
        <v>3931199.9999999995</v>
      </c>
      <c r="P20" s="53">
        <v>2839200</v>
      </c>
      <c r="Q20" s="53">
        <v>1528800</v>
      </c>
      <c r="R20" s="53">
        <v>982799.99999999988</v>
      </c>
      <c r="S20" s="54"/>
    </row>
    <row r="21" spans="1:19" s="55" customFormat="1" x14ac:dyDescent="0.25">
      <c r="A21" s="1" t="str">
        <f>IF(B21="","",SUBTOTAL(3,B$11:$B21))</f>
        <v/>
      </c>
      <c r="B21" s="46"/>
      <c r="C21" s="47" t="s">
        <v>32</v>
      </c>
      <c r="D21" s="47" t="s">
        <v>38</v>
      </c>
      <c r="E21" s="47" t="s">
        <v>39</v>
      </c>
      <c r="F21" s="48">
        <v>1</v>
      </c>
      <c r="G21" s="49">
        <v>1</v>
      </c>
      <c r="H21" s="50"/>
      <c r="I21" s="51">
        <v>9360000</v>
      </c>
      <c r="J21" s="51">
        <v>5616000</v>
      </c>
      <c r="K21" s="51">
        <v>4056000</v>
      </c>
      <c r="L21" s="51">
        <v>2184000</v>
      </c>
      <c r="M21" s="51">
        <v>1404000</v>
      </c>
      <c r="N21" s="52">
        <v>9360000</v>
      </c>
      <c r="O21" s="53">
        <v>5616000</v>
      </c>
      <c r="P21" s="53">
        <v>4056000</v>
      </c>
      <c r="Q21" s="53">
        <v>2184000</v>
      </c>
      <c r="R21" s="53">
        <v>1404000</v>
      </c>
      <c r="S21" s="54"/>
    </row>
    <row r="22" spans="1:19" s="55" customFormat="1" x14ac:dyDescent="0.25">
      <c r="A22" s="1" t="str">
        <f>IF(B22="","",SUBTOTAL(3,B$11:$B22))</f>
        <v/>
      </c>
      <c r="B22" s="46"/>
      <c r="C22" s="47" t="s">
        <v>32</v>
      </c>
      <c r="D22" s="47" t="s">
        <v>39</v>
      </c>
      <c r="E22" s="47" t="s">
        <v>40</v>
      </c>
      <c r="F22" s="48">
        <v>1</v>
      </c>
      <c r="G22" s="49">
        <v>1.1000000000000001</v>
      </c>
      <c r="H22" s="50"/>
      <c r="I22" s="51">
        <v>10296000</v>
      </c>
      <c r="J22" s="51">
        <v>6177600.0000000009</v>
      </c>
      <c r="K22" s="51">
        <v>4461600</v>
      </c>
      <c r="L22" s="51">
        <v>2402400</v>
      </c>
      <c r="M22" s="51">
        <v>1544400.0000000002</v>
      </c>
      <c r="N22" s="52">
        <v>10296000</v>
      </c>
      <c r="O22" s="53">
        <v>6177600.0000000009</v>
      </c>
      <c r="P22" s="53">
        <v>4461600</v>
      </c>
      <c r="Q22" s="53">
        <v>2402400</v>
      </c>
      <c r="R22" s="53">
        <v>1544400.0000000002</v>
      </c>
      <c r="S22" s="54"/>
    </row>
    <row r="23" spans="1:19" s="55" customFormat="1" x14ac:dyDescent="0.25">
      <c r="A23" s="1">
        <f>IF(B23="","",SUBTOTAL(3,B$11:$B23))</f>
        <v>5</v>
      </c>
      <c r="B23" s="46">
        <v>5</v>
      </c>
      <c r="C23" s="47" t="s">
        <v>41</v>
      </c>
      <c r="D23" s="56" t="s">
        <v>42</v>
      </c>
      <c r="E23" s="56" t="s">
        <v>43</v>
      </c>
      <c r="F23" s="48">
        <v>1</v>
      </c>
      <c r="G23" s="49">
        <v>0.65</v>
      </c>
      <c r="H23" s="50"/>
      <c r="I23" s="51">
        <v>6084000</v>
      </c>
      <c r="J23" s="51">
        <v>3650400</v>
      </c>
      <c r="K23" s="51">
        <v>2636400</v>
      </c>
      <c r="L23" s="51">
        <v>1419600</v>
      </c>
      <c r="M23" s="51">
        <v>912600</v>
      </c>
      <c r="N23" s="52">
        <v>6084000</v>
      </c>
      <c r="O23" s="53">
        <v>3650400</v>
      </c>
      <c r="P23" s="53">
        <v>2636400</v>
      </c>
      <c r="Q23" s="53">
        <v>1419600</v>
      </c>
      <c r="R23" s="53">
        <v>912600</v>
      </c>
      <c r="S23" s="54"/>
    </row>
    <row r="24" spans="1:19" s="55" customFormat="1" x14ac:dyDescent="0.25">
      <c r="A24" s="1" t="str">
        <f>IF(B24="","",SUBTOTAL(3,B$11:$B24))</f>
        <v/>
      </c>
      <c r="B24" s="46"/>
      <c r="C24" s="47"/>
      <c r="D24" s="56" t="s">
        <v>43</v>
      </c>
      <c r="E24" s="56" t="s">
        <v>44</v>
      </c>
      <c r="F24" s="48">
        <v>1</v>
      </c>
      <c r="G24" s="49">
        <v>0.7</v>
      </c>
      <c r="H24" s="50"/>
      <c r="I24" s="51">
        <v>6552000</v>
      </c>
      <c r="J24" s="51">
        <v>3931199.9999999995</v>
      </c>
      <c r="K24" s="51">
        <v>2839200</v>
      </c>
      <c r="L24" s="51">
        <v>1528800</v>
      </c>
      <c r="M24" s="51">
        <v>982799.99999999988</v>
      </c>
      <c r="N24" s="52">
        <v>6552000</v>
      </c>
      <c r="O24" s="53">
        <v>3931199.9999999995</v>
      </c>
      <c r="P24" s="53">
        <v>2839200</v>
      </c>
      <c r="Q24" s="53">
        <v>1528800</v>
      </c>
      <c r="R24" s="53">
        <v>982799.99999999988</v>
      </c>
      <c r="S24" s="54"/>
    </row>
    <row r="25" spans="1:19" s="55" customFormat="1" x14ac:dyDescent="0.25">
      <c r="A25" s="1">
        <f>IF(B25="","",SUBTOTAL(3,B$11:$B25))</f>
        <v>6</v>
      </c>
      <c r="B25" s="46">
        <v>6</v>
      </c>
      <c r="C25" s="47" t="s">
        <v>45</v>
      </c>
      <c r="D25" s="56" t="s">
        <v>46</v>
      </c>
      <c r="E25" s="47" t="s">
        <v>34</v>
      </c>
      <c r="F25" s="48">
        <v>2</v>
      </c>
      <c r="G25" s="49">
        <v>0.8</v>
      </c>
      <c r="H25" s="50"/>
      <c r="I25" s="51">
        <v>4492800</v>
      </c>
      <c r="J25" s="51">
        <v>2995200</v>
      </c>
      <c r="K25" s="51">
        <v>1996800</v>
      </c>
      <c r="L25" s="51">
        <v>1123200</v>
      </c>
      <c r="M25" s="51">
        <v>873600</v>
      </c>
      <c r="N25" s="52">
        <v>4492800</v>
      </c>
      <c r="O25" s="53">
        <v>2995200</v>
      </c>
      <c r="P25" s="53">
        <v>1996800</v>
      </c>
      <c r="Q25" s="53">
        <v>1123200</v>
      </c>
      <c r="R25" s="53">
        <v>873600</v>
      </c>
      <c r="S25" s="54"/>
    </row>
    <row r="26" spans="1:19" s="55" customFormat="1" x14ac:dyDescent="0.25">
      <c r="A26" s="1" t="str">
        <f>IF(B26="","",SUBTOTAL(3,B$11:$B26))</f>
        <v/>
      </c>
      <c r="B26" s="46"/>
      <c r="C26" s="47"/>
      <c r="D26" s="47" t="s">
        <v>34</v>
      </c>
      <c r="E26" s="47" t="s">
        <v>47</v>
      </c>
      <c r="F26" s="48">
        <v>3</v>
      </c>
      <c r="G26" s="49">
        <v>0.9</v>
      </c>
      <c r="H26" s="50"/>
      <c r="I26" s="51">
        <v>2808000</v>
      </c>
      <c r="J26" s="51">
        <v>1965600</v>
      </c>
      <c r="K26" s="51">
        <v>1263600</v>
      </c>
      <c r="L26" s="51">
        <v>982800</v>
      </c>
      <c r="M26" s="51">
        <v>842400</v>
      </c>
      <c r="N26" s="52">
        <v>2808000</v>
      </c>
      <c r="O26" s="53">
        <v>1965600</v>
      </c>
      <c r="P26" s="53">
        <v>1263600</v>
      </c>
      <c r="Q26" s="53">
        <v>982800</v>
      </c>
      <c r="R26" s="53">
        <v>842400</v>
      </c>
      <c r="S26" s="54"/>
    </row>
    <row r="27" spans="1:19" s="55" customFormat="1" x14ac:dyDescent="0.25">
      <c r="A27" s="1" t="str">
        <f>IF(B27="","",SUBTOTAL(3,B$11:$B27))</f>
        <v/>
      </c>
      <c r="B27" s="46"/>
      <c r="C27" s="47"/>
      <c r="D27" s="47" t="s">
        <v>47</v>
      </c>
      <c r="E27" s="47" t="s">
        <v>48</v>
      </c>
      <c r="F27" s="48">
        <v>2</v>
      </c>
      <c r="G27" s="49">
        <v>0.8</v>
      </c>
      <c r="H27" s="50"/>
      <c r="I27" s="51">
        <v>4492800</v>
      </c>
      <c r="J27" s="51">
        <v>2995200</v>
      </c>
      <c r="K27" s="51">
        <v>1996800</v>
      </c>
      <c r="L27" s="51">
        <v>1123200</v>
      </c>
      <c r="M27" s="51">
        <v>873600</v>
      </c>
      <c r="N27" s="52">
        <v>4492800</v>
      </c>
      <c r="O27" s="53">
        <v>2995200</v>
      </c>
      <c r="P27" s="53">
        <v>1996800</v>
      </c>
      <c r="Q27" s="53">
        <v>1123200</v>
      </c>
      <c r="R27" s="53">
        <v>873600</v>
      </c>
      <c r="S27" s="54"/>
    </row>
    <row r="28" spans="1:19" s="55" customFormat="1" x14ac:dyDescent="0.25">
      <c r="A28" s="1" t="str">
        <f>IF(B28="","",SUBTOTAL(3,B$11:$B28))</f>
        <v/>
      </c>
      <c r="B28" s="46"/>
      <c r="C28" s="47"/>
      <c r="D28" s="56" t="s">
        <v>49</v>
      </c>
      <c r="E28" s="56"/>
      <c r="F28" s="48">
        <v>3</v>
      </c>
      <c r="G28" s="49">
        <v>0.9</v>
      </c>
      <c r="H28" s="50"/>
      <c r="I28" s="51">
        <v>2808000</v>
      </c>
      <c r="J28" s="51">
        <v>1965600</v>
      </c>
      <c r="K28" s="51">
        <v>1263600</v>
      </c>
      <c r="L28" s="51">
        <v>982800</v>
      </c>
      <c r="M28" s="51">
        <v>842400</v>
      </c>
      <c r="N28" s="52">
        <v>2808000</v>
      </c>
      <c r="O28" s="53">
        <v>1965600</v>
      </c>
      <c r="P28" s="53">
        <v>1263600</v>
      </c>
      <c r="Q28" s="53">
        <v>982800</v>
      </c>
      <c r="R28" s="53">
        <v>842400</v>
      </c>
      <c r="S28" s="54"/>
    </row>
    <row r="29" spans="1:19" s="55" customFormat="1" x14ac:dyDescent="0.25">
      <c r="A29" s="1">
        <f>IF(B29="","",SUBTOTAL(3,B$11:$B29))</f>
        <v>7</v>
      </c>
      <c r="B29" s="46">
        <v>7</v>
      </c>
      <c r="C29" s="47" t="s">
        <v>50</v>
      </c>
      <c r="D29" s="56" t="s">
        <v>37</v>
      </c>
      <c r="E29" s="56" t="s">
        <v>27</v>
      </c>
      <c r="F29" s="48">
        <v>4</v>
      </c>
      <c r="G29" s="49">
        <v>1</v>
      </c>
      <c r="H29" s="50"/>
      <c r="I29" s="51">
        <v>2184000</v>
      </c>
      <c r="J29" s="51">
        <v>1404000</v>
      </c>
      <c r="K29" s="51">
        <v>1092000</v>
      </c>
      <c r="L29" s="51">
        <v>936000</v>
      </c>
      <c r="M29" s="51">
        <v>780000</v>
      </c>
      <c r="N29" s="52">
        <v>2184000</v>
      </c>
      <c r="O29" s="53">
        <v>1404000</v>
      </c>
      <c r="P29" s="53">
        <v>1092000</v>
      </c>
      <c r="Q29" s="53">
        <v>936000</v>
      </c>
      <c r="R29" s="53">
        <v>780000</v>
      </c>
      <c r="S29" s="54"/>
    </row>
    <row r="30" spans="1:19" s="55" customFormat="1" x14ac:dyDescent="0.25">
      <c r="A30" s="1" t="str">
        <f>IF(B30="","",SUBTOTAL(3,B$11:$B30))</f>
        <v/>
      </c>
      <c r="B30" s="46"/>
      <c r="C30" s="47"/>
      <c r="D30" s="47" t="s">
        <v>27</v>
      </c>
      <c r="E30" s="47" t="s">
        <v>51</v>
      </c>
      <c r="F30" s="48">
        <v>3</v>
      </c>
      <c r="G30" s="49">
        <v>1</v>
      </c>
      <c r="H30" s="50"/>
      <c r="I30" s="51">
        <v>3120000</v>
      </c>
      <c r="J30" s="51">
        <v>2184000</v>
      </c>
      <c r="K30" s="51">
        <v>1404000</v>
      </c>
      <c r="L30" s="51">
        <v>1092000</v>
      </c>
      <c r="M30" s="51">
        <v>936000</v>
      </c>
      <c r="N30" s="52">
        <v>3120000</v>
      </c>
      <c r="O30" s="53">
        <v>2184000</v>
      </c>
      <c r="P30" s="53">
        <v>1404000</v>
      </c>
      <c r="Q30" s="53">
        <v>1092000</v>
      </c>
      <c r="R30" s="53">
        <v>936000</v>
      </c>
      <c r="S30" s="54"/>
    </row>
    <row r="31" spans="1:19" s="55" customFormat="1" x14ac:dyDescent="0.25">
      <c r="A31" s="1">
        <f>IF(B31="","",SUBTOTAL(3,B$11:$B31))</f>
        <v>8</v>
      </c>
      <c r="B31" s="46">
        <v>8</v>
      </c>
      <c r="C31" s="47" t="s">
        <v>29</v>
      </c>
      <c r="D31" s="47" t="s">
        <v>32</v>
      </c>
      <c r="E31" s="47" t="s">
        <v>26</v>
      </c>
      <c r="F31" s="48">
        <v>4</v>
      </c>
      <c r="G31" s="49">
        <v>1</v>
      </c>
      <c r="H31" s="50"/>
      <c r="I31" s="51">
        <v>2184000</v>
      </c>
      <c r="J31" s="51">
        <v>1404000</v>
      </c>
      <c r="K31" s="51">
        <v>1092000</v>
      </c>
      <c r="L31" s="51">
        <v>936000</v>
      </c>
      <c r="M31" s="51">
        <v>780000</v>
      </c>
      <c r="N31" s="52">
        <v>2184000</v>
      </c>
      <c r="O31" s="53">
        <v>1404000</v>
      </c>
      <c r="P31" s="53">
        <v>1092000</v>
      </c>
      <c r="Q31" s="53">
        <v>936000</v>
      </c>
      <c r="R31" s="53">
        <v>780000</v>
      </c>
      <c r="S31" s="54"/>
    </row>
    <row r="32" spans="1:19" s="55" customFormat="1" x14ac:dyDescent="0.25">
      <c r="A32" s="1" t="str">
        <f>IF(B32="","",SUBTOTAL(3,B$11:$B32))</f>
        <v/>
      </c>
      <c r="B32" s="46"/>
      <c r="C32" s="47"/>
      <c r="D32" s="56" t="s">
        <v>52</v>
      </c>
      <c r="E32" s="56" t="s">
        <v>33</v>
      </c>
      <c r="F32" s="48">
        <v>4</v>
      </c>
      <c r="G32" s="49">
        <v>1</v>
      </c>
      <c r="H32" s="50"/>
      <c r="I32" s="51">
        <v>2184000</v>
      </c>
      <c r="J32" s="51">
        <v>1404000</v>
      </c>
      <c r="K32" s="51">
        <v>1092000</v>
      </c>
      <c r="L32" s="51">
        <v>936000</v>
      </c>
      <c r="M32" s="51">
        <v>780000</v>
      </c>
      <c r="N32" s="52">
        <v>2184000</v>
      </c>
      <c r="O32" s="53">
        <v>1404000</v>
      </c>
      <c r="P32" s="53">
        <v>1092000</v>
      </c>
      <c r="Q32" s="53">
        <v>936000</v>
      </c>
      <c r="R32" s="53">
        <v>780000</v>
      </c>
      <c r="S32" s="54"/>
    </row>
    <row r="33" spans="1:19" s="55" customFormat="1" x14ac:dyDescent="0.25">
      <c r="A33" s="1">
        <f>IF(B33="","",SUBTOTAL(3,B$11:$B33))</f>
        <v>9</v>
      </c>
      <c r="B33" s="46">
        <v>9</v>
      </c>
      <c r="C33" s="47" t="s">
        <v>27</v>
      </c>
      <c r="D33" s="56" t="s">
        <v>32</v>
      </c>
      <c r="E33" s="56" t="s">
        <v>53</v>
      </c>
      <c r="F33" s="48">
        <v>1</v>
      </c>
      <c r="G33" s="49">
        <v>1</v>
      </c>
      <c r="H33" s="50"/>
      <c r="I33" s="51">
        <v>9360000</v>
      </c>
      <c r="J33" s="51">
        <v>5616000</v>
      </c>
      <c r="K33" s="51">
        <v>4056000</v>
      </c>
      <c r="L33" s="51">
        <v>2184000</v>
      </c>
      <c r="M33" s="51">
        <v>1404000</v>
      </c>
      <c r="N33" s="52">
        <v>9360000</v>
      </c>
      <c r="O33" s="53">
        <v>5616000</v>
      </c>
      <c r="P33" s="53">
        <v>4056000</v>
      </c>
      <c r="Q33" s="53">
        <v>2184000</v>
      </c>
      <c r="R33" s="53">
        <v>1404000</v>
      </c>
      <c r="S33" s="54"/>
    </row>
    <row r="34" spans="1:19" s="55" customFormat="1" x14ac:dyDescent="0.25">
      <c r="A34" s="1" t="str">
        <f>IF(B34="","",SUBTOTAL(3,B$11:$B34))</f>
        <v/>
      </c>
      <c r="B34" s="46"/>
      <c r="C34" s="47"/>
      <c r="D34" s="56" t="s">
        <v>54</v>
      </c>
      <c r="E34" s="56" t="s">
        <v>55</v>
      </c>
      <c r="F34" s="48">
        <v>1</v>
      </c>
      <c r="G34" s="49">
        <v>0.7</v>
      </c>
      <c r="H34" s="50"/>
      <c r="I34" s="51">
        <v>6552000</v>
      </c>
      <c r="J34" s="51">
        <v>3931199.9999999995</v>
      </c>
      <c r="K34" s="51">
        <v>2839200</v>
      </c>
      <c r="L34" s="51">
        <v>1528800</v>
      </c>
      <c r="M34" s="51">
        <v>982799.99999999988</v>
      </c>
      <c r="N34" s="52">
        <v>6552000</v>
      </c>
      <c r="O34" s="53">
        <v>3931199.9999999995</v>
      </c>
      <c r="P34" s="53">
        <v>2839200</v>
      </c>
      <c r="Q34" s="53">
        <v>1528800</v>
      </c>
      <c r="R34" s="53">
        <v>982799.99999999988</v>
      </c>
      <c r="S34" s="54"/>
    </row>
    <row r="35" spans="1:19" s="55" customFormat="1" x14ac:dyDescent="0.25">
      <c r="A35" s="1" t="str">
        <f>IF(B35="","",SUBTOTAL(3,B$11:$B35))</f>
        <v/>
      </c>
      <c r="B35" s="46"/>
      <c r="C35" s="47" t="s">
        <v>38</v>
      </c>
      <c r="D35" s="56" t="s">
        <v>32</v>
      </c>
      <c r="E35" s="47" t="s">
        <v>30</v>
      </c>
      <c r="F35" s="48">
        <v>1</v>
      </c>
      <c r="G35" s="49">
        <v>1.1000000000000001</v>
      </c>
      <c r="H35" s="50"/>
      <c r="I35" s="51">
        <v>10296000</v>
      </c>
      <c r="J35" s="51">
        <v>6177600.0000000009</v>
      </c>
      <c r="K35" s="51">
        <v>4461600</v>
      </c>
      <c r="L35" s="51">
        <v>2402400</v>
      </c>
      <c r="M35" s="51">
        <v>1544400.0000000002</v>
      </c>
      <c r="N35" s="52">
        <v>10296000</v>
      </c>
      <c r="O35" s="53">
        <v>6177600.0000000009</v>
      </c>
      <c r="P35" s="53">
        <v>4461600</v>
      </c>
      <c r="Q35" s="53">
        <v>2402400</v>
      </c>
      <c r="R35" s="53">
        <v>1544400.0000000002</v>
      </c>
      <c r="S35" s="54"/>
    </row>
    <row r="36" spans="1:19" s="55" customFormat="1" x14ac:dyDescent="0.25">
      <c r="A36" s="1" t="str">
        <f>IF(B36="","",SUBTOTAL(3,B$11:$B36))</f>
        <v/>
      </c>
      <c r="B36" s="46"/>
      <c r="C36" s="47" t="s">
        <v>38</v>
      </c>
      <c r="D36" s="56" t="s">
        <v>30</v>
      </c>
      <c r="E36" s="56" t="s">
        <v>27</v>
      </c>
      <c r="F36" s="48">
        <v>1</v>
      </c>
      <c r="G36" s="49">
        <v>0.9</v>
      </c>
      <c r="H36" s="50"/>
      <c r="I36" s="51">
        <v>8424000</v>
      </c>
      <c r="J36" s="51">
        <v>5054400</v>
      </c>
      <c r="K36" s="51">
        <v>3650400</v>
      </c>
      <c r="L36" s="51">
        <v>1965600</v>
      </c>
      <c r="M36" s="51">
        <v>1263600</v>
      </c>
      <c r="N36" s="52">
        <v>8424000</v>
      </c>
      <c r="O36" s="53">
        <v>5054400</v>
      </c>
      <c r="P36" s="53">
        <v>3650400</v>
      </c>
      <c r="Q36" s="53">
        <v>1965600</v>
      </c>
      <c r="R36" s="53">
        <v>1263600</v>
      </c>
      <c r="S36" s="54"/>
    </row>
    <row r="37" spans="1:19" s="55" customFormat="1" x14ac:dyDescent="0.25">
      <c r="A37" s="1">
        <f>IF(B37="","",SUBTOTAL(3,B$11:$B37))</f>
        <v>10</v>
      </c>
      <c r="B37" s="46">
        <v>10</v>
      </c>
      <c r="C37" s="47" t="s">
        <v>56</v>
      </c>
      <c r="D37" s="56" t="s">
        <v>33</v>
      </c>
      <c r="E37" s="56" t="s">
        <v>46</v>
      </c>
      <c r="F37" s="48">
        <v>4</v>
      </c>
      <c r="G37" s="49">
        <v>0.8</v>
      </c>
      <c r="H37" s="50"/>
      <c r="I37" s="51">
        <v>1747200</v>
      </c>
      <c r="J37" s="51">
        <v>1123200</v>
      </c>
      <c r="K37" s="51">
        <v>873600</v>
      </c>
      <c r="L37" s="51">
        <v>748800</v>
      </c>
      <c r="M37" s="51">
        <v>624000</v>
      </c>
      <c r="N37" s="52">
        <v>1747200</v>
      </c>
      <c r="O37" s="53">
        <v>1123200</v>
      </c>
      <c r="P37" s="53">
        <v>873600</v>
      </c>
      <c r="Q37" s="53">
        <v>748800</v>
      </c>
      <c r="R37" s="53">
        <v>624000</v>
      </c>
      <c r="S37" s="54"/>
    </row>
    <row r="38" spans="1:19" s="55" customFormat="1" x14ac:dyDescent="0.25">
      <c r="A38" s="1" t="str">
        <f>IF(B38="","",SUBTOTAL(3,B$11:$B38))</f>
        <v/>
      </c>
      <c r="B38" s="46"/>
      <c r="C38" s="47"/>
      <c r="D38" s="56" t="s">
        <v>46</v>
      </c>
      <c r="E38" s="56" t="s">
        <v>34</v>
      </c>
      <c r="F38" s="48">
        <v>3</v>
      </c>
      <c r="G38" s="49">
        <v>0.8</v>
      </c>
      <c r="H38" s="50"/>
      <c r="I38" s="51">
        <v>2496000</v>
      </c>
      <c r="J38" s="51">
        <v>1747200</v>
      </c>
      <c r="K38" s="51">
        <v>1123200</v>
      </c>
      <c r="L38" s="51">
        <v>873600</v>
      </c>
      <c r="M38" s="51">
        <v>748800</v>
      </c>
      <c r="N38" s="52">
        <v>2496000</v>
      </c>
      <c r="O38" s="53">
        <v>1747200</v>
      </c>
      <c r="P38" s="53">
        <v>1123200</v>
      </c>
      <c r="Q38" s="53">
        <v>873600</v>
      </c>
      <c r="R38" s="53">
        <v>748800</v>
      </c>
      <c r="S38" s="54"/>
    </row>
    <row r="39" spans="1:19" s="55" customFormat="1" x14ac:dyDescent="0.25">
      <c r="A39" s="1" t="str">
        <f>IF(B39="","",SUBTOTAL(3,B$11:$B39))</f>
        <v/>
      </c>
      <c r="B39" s="46"/>
      <c r="C39" s="47"/>
      <c r="D39" s="56" t="s">
        <v>34</v>
      </c>
      <c r="E39" s="56" t="s">
        <v>53</v>
      </c>
      <c r="F39" s="48">
        <v>4</v>
      </c>
      <c r="G39" s="49">
        <v>0.8</v>
      </c>
      <c r="H39" s="50"/>
      <c r="I39" s="51">
        <v>1747200</v>
      </c>
      <c r="J39" s="51">
        <v>1123200</v>
      </c>
      <c r="K39" s="51">
        <v>873600</v>
      </c>
      <c r="L39" s="51">
        <v>748800</v>
      </c>
      <c r="M39" s="51">
        <v>624000</v>
      </c>
      <c r="N39" s="52">
        <v>1747200</v>
      </c>
      <c r="O39" s="53">
        <v>1123200</v>
      </c>
      <c r="P39" s="53">
        <v>873600</v>
      </c>
      <c r="Q39" s="53">
        <v>748800</v>
      </c>
      <c r="R39" s="53">
        <v>624000</v>
      </c>
      <c r="S39" s="54"/>
    </row>
    <row r="40" spans="1:19" s="55" customFormat="1" x14ac:dyDescent="0.25">
      <c r="A40" s="1">
        <f>IF(B40="","",SUBTOTAL(3,B$11:$B40))</f>
        <v>11</v>
      </c>
      <c r="B40" s="46">
        <v>11</v>
      </c>
      <c r="C40" s="47" t="s">
        <v>57</v>
      </c>
      <c r="D40" s="56" t="s">
        <v>32</v>
      </c>
      <c r="E40" s="56" t="s">
        <v>33</v>
      </c>
      <c r="F40" s="48">
        <v>2</v>
      </c>
      <c r="G40" s="49">
        <v>0.9</v>
      </c>
      <c r="H40" s="50"/>
      <c r="I40" s="51">
        <v>5054400</v>
      </c>
      <c r="J40" s="51">
        <v>3369600</v>
      </c>
      <c r="K40" s="51">
        <v>2246400</v>
      </c>
      <c r="L40" s="51">
        <v>1263600</v>
      </c>
      <c r="M40" s="51">
        <v>982800</v>
      </c>
      <c r="N40" s="52">
        <v>5054400</v>
      </c>
      <c r="O40" s="53">
        <v>3369600</v>
      </c>
      <c r="P40" s="53">
        <v>2246400</v>
      </c>
      <c r="Q40" s="53">
        <v>1263600</v>
      </c>
      <c r="R40" s="53">
        <v>982800</v>
      </c>
      <c r="S40" s="54"/>
    </row>
    <row r="41" spans="1:19" s="55" customFormat="1" x14ac:dyDescent="0.25">
      <c r="A41" s="1">
        <f>IF(B41="","",SUBTOTAL(3,B$11:$B41))</f>
        <v>12</v>
      </c>
      <c r="B41" s="46">
        <v>12</v>
      </c>
      <c r="C41" s="47" t="s">
        <v>58</v>
      </c>
      <c r="D41" s="47" t="s">
        <v>34</v>
      </c>
      <c r="E41" s="56" t="s">
        <v>59</v>
      </c>
      <c r="F41" s="48">
        <v>3</v>
      </c>
      <c r="G41" s="49">
        <v>0.8</v>
      </c>
      <c r="H41" s="50"/>
      <c r="I41" s="51">
        <v>2496000</v>
      </c>
      <c r="J41" s="51">
        <v>1747200</v>
      </c>
      <c r="K41" s="51">
        <v>1123200</v>
      </c>
      <c r="L41" s="51">
        <v>873600</v>
      </c>
      <c r="M41" s="51">
        <v>748800</v>
      </c>
      <c r="N41" s="52">
        <v>2496000</v>
      </c>
      <c r="O41" s="53">
        <v>1747200</v>
      </c>
      <c r="P41" s="53">
        <v>1123200</v>
      </c>
      <c r="Q41" s="53">
        <v>873600</v>
      </c>
      <c r="R41" s="53">
        <v>748800</v>
      </c>
      <c r="S41" s="54"/>
    </row>
    <row r="42" spans="1:19" s="55" customFormat="1" x14ac:dyDescent="0.25">
      <c r="A42" s="1">
        <f>IF(B42="","",SUBTOTAL(3,B$11:$B42))</f>
        <v>13</v>
      </c>
      <c r="B42" s="46">
        <v>13</v>
      </c>
      <c r="C42" s="47" t="s">
        <v>36</v>
      </c>
      <c r="D42" s="56" t="s">
        <v>32</v>
      </c>
      <c r="E42" s="47" t="s">
        <v>60</v>
      </c>
      <c r="F42" s="48">
        <v>2</v>
      </c>
      <c r="G42" s="49">
        <v>1</v>
      </c>
      <c r="H42" s="50"/>
      <c r="I42" s="51">
        <v>5616000</v>
      </c>
      <c r="J42" s="51">
        <v>3744000</v>
      </c>
      <c r="K42" s="51">
        <v>2496000</v>
      </c>
      <c r="L42" s="51">
        <v>1404000</v>
      </c>
      <c r="M42" s="51">
        <v>1092000</v>
      </c>
      <c r="N42" s="52">
        <v>5616000</v>
      </c>
      <c r="O42" s="53">
        <v>3744000</v>
      </c>
      <c r="P42" s="53">
        <v>2496000</v>
      </c>
      <c r="Q42" s="53">
        <v>1404000</v>
      </c>
      <c r="R42" s="53">
        <v>1092000</v>
      </c>
      <c r="S42" s="54"/>
    </row>
    <row r="43" spans="1:19" s="55" customFormat="1" x14ac:dyDescent="0.25">
      <c r="A43" s="1" t="str">
        <f>IF(B43="","",SUBTOTAL(3,B$11:$B43))</f>
        <v/>
      </c>
      <c r="B43" s="46"/>
      <c r="C43" s="47"/>
      <c r="D43" s="56" t="s">
        <v>32</v>
      </c>
      <c r="E43" s="56" t="s">
        <v>38</v>
      </c>
      <c r="F43" s="48">
        <v>1</v>
      </c>
      <c r="G43" s="49">
        <v>0.8</v>
      </c>
      <c r="H43" s="50"/>
      <c r="I43" s="51">
        <v>7488000</v>
      </c>
      <c r="J43" s="51">
        <v>4492800</v>
      </c>
      <c r="K43" s="51">
        <v>3244800</v>
      </c>
      <c r="L43" s="51">
        <v>1747200</v>
      </c>
      <c r="M43" s="51">
        <v>1123200</v>
      </c>
      <c r="N43" s="52">
        <v>7488000</v>
      </c>
      <c r="O43" s="53">
        <v>4492800</v>
      </c>
      <c r="P43" s="53">
        <v>3244800</v>
      </c>
      <c r="Q43" s="53">
        <v>1747200</v>
      </c>
      <c r="R43" s="53">
        <v>1123200</v>
      </c>
      <c r="S43" s="54"/>
    </row>
    <row r="44" spans="1:19" s="55" customFormat="1" x14ac:dyDescent="0.25">
      <c r="A44" s="1">
        <f>IF(B44="","",SUBTOTAL(3,B$11:$B44))</f>
        <v>14</v>
      </c>
      <c r="B44" s="46">
        <v>14</v>
      </c>
      <c r="C44" s="47" t="s">
        <v>53</v>
      </c>
      <c r="D44" s="56" t="s">
        <v>27</v>
      </c>
      <c r="E44" s="56" t="s">
        <v>61</v>
      </c>
      <c r="F44" s="48">
        <v>3</v>
      </c>
      <c r="G44" s="49">
        <v>0.9</v>
      </c>
      <c r="H44" s="50"/>
      <c r="I44" s="51">
        <v>2808000</v>
      </c>
      <c r="J44" s="51">
        <v>1965600</v>
      </c>
      <c r="K44" s="51">
        <v>1263600</v>
      </c>
      <c r="L44" s="51">
        <v>982800</v>
      </c>
      <c r="M44" s="51">
        <v>842400</v>
      </c>
      <c r="N44" s="52">
        <v>2808000</v>
      </c>
      <c r="O44" s="53">
        <v>1965600</v>
      </c>
      <c r="P44" s="53">
        <v>1263600</v>
      </c>
      <c r="Q44" s="53">
        <v>982800</v>
      </c>
      <c r="R44" s="53">
        <v>842400</v>
      </c>
      <c r="S44" s="54"/>
    </row>
    <row r="45" spans="1:19" s="55" customFormat="1" x14ac:dyDescent="0.25">
      <c r="A45" s="1">
        <f>IF(B45="","",SUBTOTAL(3,B$11:$B45))</f>
        <v>15</v>
      </c>
      <c r="B45" s="46">
        <v>15</v>
      </c>
      <c r="C45" s="47" t="s">
        <v>46</v>
      </c>
      <c r="D45" s="56" t="s">
        <v>32</v>
      </c>
      <c r="E45" s="56" t="s">
        <v>33</v>
      </c>
      <c r="F45" s="48">
        <v>3</v>
      </c>
      <c r="G45" s="49">
        <v>1</v>
      </c>
      <c r="H45" s="50"/>
      <c r="I45" s="51">
        <v>3120000</v>
      </c>
      <c r="J45" s="51">
        <v>2184000</v>
      </c>
      <c r="K45" s="51">
        <v>1404000</v>
      </c>
      <c r="L45" s="51">
        <v>1092000</v>
      </c>
      <c r="M45" s="51">
        <v>936000</v>
      </c>
      <c r="N45" s="52">
        <v>3120000</v>
      </c>
      <c r="O45" s="53">
        <v>2184000</v>
      </c>
      <c r="P45" s="53">
        <v>1404000</v>
      </c>
      <c r="Q45" s="53">
        <v>1092000</v>
      </c>
      <c r="R45" s="53">
        <v>936000</v>
      </c>
      <c r="S45" s="54"/>
    </row>
    <row r="46" spans="1:19" s="55" customFormat="1" x14ac:dyDescent="0.25">
      <c r="A46" s="1">
        <f>IF(B46="","",SUBTOTAL(3,B$11:$B46))</f>
        <v>16</v>
      </c>
      <c r="B46" s="46">
        <v>16</v>
      </c>
      <c r="C46" s="47" t="s">
        <v>59</v>
      </c>
      <c r="D46" s="56" t="s">
        <v>33</v>
      </c>
      <c r="E46" s="56" t="s">
        <v>50</v>
      </c>
      <c r="F46" s="48">
        <v>3</v>
      </c>
      <c r="G46" s="49">
        <v>1</v>
      </c>
      <c r="H46" s="50"/>
      <c r="I46" s="51">
        <v>3120000</v>
      </c>
      <c r="J46" s="51">
        <v>2184000</v>
      </c>
      <c r="K46" s="51">
        <v>1404000</v>
      </c>
      <c r="L46" s="51">
        <v>1092000</v>
      </c>
      <c r="M46" s="51">
        <v>936000</v>
      </c>
      <c r="N46" s="52">
        <v>3120000</v>
      </c>
      <c r="O46" s="53">
        <v>2184000</v>
      </c>
      <c r="P46" s="53">
        <v>1404000</v>
      </c>
      <c r="Q46" s="53">
        <v>1092000</v>
      </c>
      <c r="R46" s="53">
        <v>936000</v>
      </c>
      <c r="S46" s="54"/>
    </row>
    <row r="47" spans="1:19" s="55" customFormat="1" x14ac:dyDescent="0.25">
      <c r="A47" s="1" t="str">
        <f>IF(B47="","",SUBTOTAL(3,B$11:$B47))</f>
        <v/>
      </c>
      <c r="B47" s="46"/>
      <c r="C47" s="47"/>
      <c r="D47" s="47" t="s">
        <v>50</v>
      </c>
      <c r="E47" s="47" t="s">
        <v>56</v>
      </c>
      <c r="F47" s="48">
        <v>4</v>
      </c>
      <c r="G47" s="49">
        <v>0.75</v>
      </c>
      <c r="H47" s="50"/>
      <c r="I47" s="51">
        <v>1638000</v>
      </c>
      <c r="J47" s="51">
        <v>1053000</v>
      </c>
      <c r="K47" s="51">
        <v>819000</v>
      </c>
      <c r="L47" s="51">
        <v>702000</v>
      </c>
      <c r="M47" s="51">
        <v>585000</v>
      </c>
      <c r="N47" s="52">
        <v>1638000</v>
      </c>
      <c r="O47" s="53">
        <v>1053000</v>
      </c>
      <c r="P47" s="53">
        <v>819000</v>
      </c>
      <c r="Q47" s="53">
        <v>702000</v>
      </c>
      <c r="R47" s="53">
        <v>585000</v>
      </c>
      <c r="S47" s="54"/>
    </row>
    <row r="48" spans="1:19" s="55" customFormat="1" x14ac:dyDescent="0.25">
      <c r="A48" s="1">
        <f>IF(B48="","",SUBTOTAL(3,B$11:$B48))</f>
        <v>17</v>
      </c>
      <c r="B48" s="46">
        <v>17</v>
      </c>
      <c r="C48" s="47" t="s">
        <v>37</v>
      </c>
      <c r="D48" s="56" t="s">
        <v>33</v>
      </c>
      <c r="E48" s="56" t="s">
        <v>56</v>
      </c>
      <c r="F48" s="48">
        <v>3</v>
      </c>
      <c r="G48" s="49">
        <v>1</v>
      </c>
      <c r="H48" s="50"/>
      <c r="I48" s="51">
        <v>3120000</v>
      </c>
      <c r="J48" s="51">
        <v>2184000</v>
      </c>
      <c r="K48" s="51">
        <v>1404000</v>
      </c>
      <c r="L48" s="51">
        <v>1092000</v>
      </c>
      <c r="M48" s="51">
        <v>936000</v>
      </c>
      <c r="N48" s="52">
        <v>3120000</v>
      </c>
      <c r="O48" s="53">
        <v>2184000</v>
      </c>
      <c r="P48" s="53">
        <v>1404000</v>
      </c>
      <c r="Q48" s="53">
        <v>1092000</v>
      </c>
      <c r="R48" s="53">
        <v>936000</v>
      </c>
      <c r="S48" s="54"/>
    </row>
    <row r="49" spans="1:19" s="55" customFormat="1" x14ac:dyDescent="0.25">
      <c r="A49" s="1">
        <f>IF(B49="","",SUBTOTAL(3,B$11:$B49))</f>
        <v>18</v>
      </c>
      <c r="B49" s="46">
        <v>18</v>
      </c>
      <c r="C49" s="57" t="s">
        <v>62</v>
      </c>
      <c r="D49" s="57"/>
      <c r="E49" s="57"/>
      <c r="F49" s="48">
        <v>3</v>
      </c>
      <c r="G49" s="49">
        <v>0.8</v>
      </c>
      <c r="H49" s="50"/>
      <c r="I49" s="51">
        <v>2496000</v>
      </c>
      <c r="J49" s="51">
        <v>1747200</v>
      </c>
      <c r="K49" s="51">
        <v>1123200</v>
      </c>
      <c r="L49" s="51">
        <v>873600</v>
      </c>
      <c r="M49" s="51">
        <v>748800</v>
      </c>
      <c r="N49" s="52">
        <v>2496000</v>
      </c>
      <c r="O49" s="53">
        <v>1747200</v>
      </c>
      <c r="P49" s="53">
        <v>1123200</v>
      </c>
      <c r="Q49" s="53">
        <v>873600</v>
      </c>
      <c r="R49" s="53">
        <v>748800</v>
      </c>
      <c r="S49" s="54"/>
    </row>
    <row r="50" spans="1:19" s="55" customFormat="1" ht="16.899999999999999" customHeight="1" x14ac:dyDescent="0.25">
      <c r="A50" s="1">
        <f>IF(B50="","",SUBTOTAL(3,B$11:$B50))</f>
        <v>19</v>
      </c>
      <c r="B50" s="46">
        <v>19</v>
      </c>
      <c r="C50" s="57" t="s">
        <v>63</v>
      </c>
      <c r="D50" s="57"/>
      <c r="E50" s="57"/>
      <c r="F50" s="48"/>
      <c r="G50" s="49"/>
      <c r="H50" s="50"/>
      <c r="I50" s="51"/>
      <c r="J50" s="51"/>
      <c r="K50" s="51"/>
      <c r="L50" s="51"/>
      <c r="M50" s="51"/>
      <c r="N50" s="52"/>
      <c r="O50" s="53"/>
      <c r="P50" s="53"/>
      <c r="Q50" s="53"/>
      <c r="R50" s="53"/>
      <c r="S50" s="54"/>
    </row>
    <row r="51" spans="1:19" s="55" customFormat="1" x14ac:dyDescent="0.25">
      <c r="A51" s="1" t="str">
        <f>IF(B51="","",SUBTOTAL(3,B$11:$B51))</f>
        <v/>
      </c>
      <c r="B51" s="46"/>
      <c r="C51" s="47" t="s">
        <v>64</v>
      </c>
      <c r="D51" s="47" t="s">
        <v>65</v>
      </c>
      <c r="E51" s="47" t="s">
        <v>66</v>
      </c>
      <c r="F51" s="48">
        <v>3</v>
      </c>
      <c r="G51" s="49">
        <v>1</v>
      </c>
      <c r="H51" s="50"/>
      <c r="I51" s="51">
        <v>3120000</v>
      </c>
      <c r="J51" s="51">
        <v>2184000</v>
      </c>
      <c r="K51" s="51">
        <v>1404000</v>
      </c>
      <c r="L51" s="51">
        <v>1092000</v>
      </c>
      <c r="M51" s="51">
        <v>936000</v>
      </c>
      <c r="N51" s="52">
        <v>3120000</v>
      </c>
      <c r="O51" s="53">
        <v>2184000</v>
      </c>
      <c r="P51" s="53">
        <v>1404000</v>
      </c>
      <c r="Q51" s="53">
        <v>1092000</v>
      </c>
      <c r="R51" s="53">
        <v>936000</v>
      </c>
      <c r="S51" s="54"/>
    </row>
    <row r="52" spans="1:19" s="55" customFormat="1" x14ac:dyDescent="0.25">
      <c r="A52" s="1" t="str">
        <f>IF(B52="","",SUBTOTAL(3,B$11:$B52))</f>
        <v/>
      </c>
      <c r="B52" s="46"/>
      <c r="C52" s="47" t="s">
        <v>67</v>
      </c>
      <c r="D52" s="47" t="s">
        <v>65</v>
      </c>
      <c r="E52" s="47" t="s">
        <v>68</v>
      </c>
      <c r="F52" s="48">
        <v>3</v>
      </c>
      <c r="G52" s="49">
        <v>0.8</v>
      </c>
      <c r="H52" s="50"/>
      <c r="I52" s="51">
        <v>2496000</v>
      </c>
      <c r="J52" s="51">
        <v>1747200</v>
      </c>
      <c r="K52" s="51">
        <v>1123200</v>
      </c>
      <c r="L52" s="51">
        <v>873600</v>
      </c>
      <c r="M52" s="51">
        <v>748800</v>
      </c>
      <c r="N52" s="52">
        <v>2496000</v>
      </c>
      <c r="O52" s="53">
        <v>1747200</v>
      </c>
      <c r="P52" s="53">
        <v>1123200</v>
      </c>
      <c r="Q52" s="53">
        <v>873600</v>
      </c>
      <c r="R52" s="53">
        <v>748800</v>
      </c>
      <c r="S52" s="54"/>
    </row>
    <row r="53" spans="1:19" s="55" customFormat="1" x14ac:dyDescent="0.25">
      <c r="A53" s="1" t="str">
        <f>IF(B53="","",SUBTOTAL(3,B$11:$B53))</f>
        <v/>
      </c>
      <c r="B53" s="46"/>
      <c r="C53" s="47" t="s">
        <v>65</v>
      </c>
      <c r="D53" s="47" t="s">
        <v>60</v>
      </c>
      <c r="E53" s="47" t="s">
        <v>69</v>
      </c>
      <c r="F53" s="48">
        <v>3</v>
      </c>
      <c r="G53" s="49">
        <v>0.7</v>
      </c>
      <c r="H53" s="50"/>
      <c r="I53" s="51">
        <v>2184000</v>
      </c>
      <c r="J53" s="51">
        <v>1528800</v>
      </c>
      <c r="K53" s="51">
        <v>982799.99999999988</v>
      </c>
      <c r="L53" s="51">
        <v>764400</v>
      </c>
      <c r="M53" s="51">
        <v>655200</v>
      </c>
      <c r="N53" s="52">
        <v>2184000</v>
      </c>
      <c r="O53" s="53">
        <v>1528800</v>
      </c>
      <c r="P53" s="53">
        <v>982799.99999999988</v>
      </c>
      <c r="Q53" s="53">
        <v>764400</v>
      </c>
      <c r="R53" s="53">
        <v>655200</v>
      </c>
      <c r="S53" s="54"/>
    </row>
    <row r="54" spans="1:19" s="55" customFormat="1" x14ac:dyDescent="0.25">
      <c r="A54" s="1" t="str">
        <f>IF(B54="","",SUBTOTAL(3,B$11:$B54))</f>
        <v/>
      </c>
      <c r="B54" s="46"/>
      <c r="C54" s="47" t="s">
        <v>70</v>
      </c>
      <c r="D54" s="47" t="s">
        <v>64</v>
      </c>
      <c r="E54" s="47" t="s">
        <v>67</v>
      </c>
      <c r="F54" s="48">
        <v>3</v>
      </c>
      <c r="G54" s="49">
        <v>0.8</v>
      </c>
      <c r="H54" s="50"/>
      <c r="I54" s="51">
        <v>2496000</v>
      </c>
      <c r="J54" s="51">
        <v>1747200</v>
      </c>
      <c r="K54" s="51">
        <v>1123200</v>
      </c>
      <c r="L54" s="51">
        <v>873600</v>
      </c>
      <c r="M54" s="51">
        <v>748800</v>
      </c>
      <c r="N54" s="52">
        <v>2496000</v>
      </c>
      <c r="O54" s="53">
        <v>1747200</v>
      </c>
      <c r="P54" s="53">
        <v>1123200</v>
      </c>
      <c r="Q54" s="53">
        <v>873600</v>
      </c>
      <c r="R54" s="53">
        <v>748800</v>
      </c>
      <c r="S54" s="54"/>
    </row>
    <row r="55" spans="1:19" s="55" customFormat="1" x14ac:dyDescent="0.25">
      <c r="A55" s="1" t="str">
        <f>IF(B55="","",SUBTOTAL(3,B$11:$B55))</f>
        <v/>
      </c>
      <c r="B55" s="46"/>
      <c r="C55" s="47" t="s">
        <v>68</v>
      </c>
      <c r="D55" s="47" t="s">
        <v>38</v>
      </c>
      <c r="E55" s="47" t="s">
        <v>71</v>
      </c>
      <c r="F55" s="48">
        <v>3</v>
      </c>
      <c r="G55" s="49">
        <v>0.9</v>
      </c>
      <c r="H55" s="50"/>
      <c r="I55" s="51">
        <v>2808000</v>
      </c>
      <c r="J55" s="51">
        <v>1965600</v>
      </c>
      <c r="K55" s="51">
        <v>1263600</v>
      </c>
      <c r="L55" s="51">
        <v>982800</v>
      </c>
      <c r="M55" s="51">
        <v>842400</v>
      </c>
      <c r="N55" s="52">
        <v>2808000</v>
      </c>
      <c r="O55" s="53">
        <v>1965600</v>
      </c>
      <c r="P55" s="53">
        <v>1263600</v>
      </c>
      <c r="Q55" s="53">
        <v>982800</v>
      </c>
      <c r="R55" s="53">
        <v>842400</v>
      </c>
      <c r="S55" s="54"/>
    </row>
    <row r="56" spans="1:19" s="55" customFormat="1" x14ac:dyDescent="0.25">
      <c r="A56" s="1" t="str">
        <f>IF(B56="","",SUBTOTAL(3,B$11:$B56))</f>
        <v/>
      </c>
      <c r="B56" s="46"/>
      <c r="C56" s="47"/>
      <c r="D56" s="47" t="s">
        <v>71</v>
      </c>
      <c r="E56" s="47" t="s">
        <v>60</v>
      </c>
      <c r="F56" s="48">
        <v>3</v>
      </c>
      <c r="G56" s="49">
        <v>0.8</v>
      </c>
      <c r="H56" s="50"/>
      <c r="I56" s="51">
        <v>2496000</v>
      </c>
      <c r="J56" s="51">
        <v>1747200</v>
      </c>
      <c r="K56" s="51">
        <v>1123200</v>
      </c>
      <c r="L56" s="51">
        <v>873600</v>
      </c>
      <c r="M56" s="51">
        <v>748800</v>
      </c>
      <c r="N56" s="52">
        <v>2496000</v>
      </c>
      <c r="O56" s="53">
        <v>1747200</v>
      </c>
      <c r="P56" s="53">
        <v>1123200</v>
      </c>
      <c r="Q56" s="53">
        <v>873600</v>
      </c>
      <c r="R56" s="53">
        <v>748800</v>
      </c>
      <c r="S56" s="54"/>
    </row>
    <row r="57" spans="1:19" s="55" customFormat="1" x14ac:dyDescent="0.25">
      <c r="A57" s="1" t="str">
        <f>IF(B57="","",SUBTOTAL(3,B$11:$B57))</f>
        <v/>
      </c>
      <c r="B57" s="46"/>
      <c r="C57" s="47" t="s">
        <v>66</v>
      </c>
      <c r="D57" s="47" t="s">
        <v>64</v>
      </c>
      <c r="E57" s="47" t="s">
        <v>69</v>
      </c>
      <c r="F57" s="48">
        <v>3</v>
      </c>
      <c r="G57" s="49">
        <v>0.7</v>
      </c>
      <c r="H57" s="50"/>
      <c r="I57" s="51">
        <v>2184000</v>
      </c>
      <c r="J57" s="51">
        <v>1528800</v>
      </c>
      <c r="K57" s="51">
        <v>982799.99999999988</v>
      </c>
      <c r="L57" s="51">
        <v>764400</v>
      </c>
      <c r="M57" s="51">
        <v>655200</v>
      </c>
      <c r="N57" s="52">
        <v>2184000</v>
      </c>
      <c r="O57" s="53">
        <v>1528800</v>
      </c>
      <c r="P57" s="53">
        <v>982799.99999999988</v>
      </c>
      <c r="Q57" s="53">
        <v>764400</v>
      </c>
      <c r="R57" s="53">
        <v>655200</v>
      </c>
      <c r="S57" s="54"/>
    </row>
    <row r="58" spans="1:19" s="55" customFormat="1" ht="16.899999999999999" customHeight="1" x14ac:dyDescent="0.25">
      <c r="A58" s="1">
        <f>IF(B58="","",SUBTOTAL(3,B$11:$B58))</f>
        <v>20</v>
      </c>
      <c r="B58" s="46">
        <v>20</v>
      </c>
      <c r="C58" s="57" t="s">
        <v>72</v>
      </c>
      <c r="D58" s="57"/>
      <c r="E58" s="57"/>
      <c r="F58" s="48">
        <v>1</v>
      </c>
      <c r="G58" s="49">
        <v>0.7</v>
      </c>
      <c r="H58" s="50"/>
      <c r="I58" s="51">
        <v>6552000</v>
      </c>
      <c r="J58" s="51">
        <v>3931199.9999999995</v>
      </c>
      <c r="K58" s="51">
        <v>2839200</v>
      </c>
      <c r="L58" s="51">
        <v>1528800</v>
      </c>
      <c r="M58" s="51">
        <v>982799.99999999988</v>
      </c>
      <c r="N58" s="52">
        <v>6552000</v>
      </c>
      <c r="O58" s="53">
        <v>3931199.9999999995</v>
      </c>
      <c r="P58" s="53">
        <v>2839200</v>
      </c>
      <c r="Q58" s="53">
        <v>1528800</v>
      </c>
      <c r="R58" s="53">
        <v>982799.99999999988</v>
      </c>
      <c r="S58" s="54"/>
    </row>
    <row r="59" spans="1:19" s="55" customFormat="1" ht="33" x14ac:dyDescent="0.25">
      <c r="A59" s="1">
        <f>IF(B59="","",SUBTOTAL(3,B$11:$B59))</f>
        <v>21</v>
      </c>
      <c r="B59" s="46">
        <v>21</v>
      </c>
      <c r="C59" s="47" t="s">
        <v>73</v>
      </c>
      <c r="D59" s="47" t="s">
        <v>74</v>
      </c>
      <c r="E59" s="47" t="s">
        <v>75</v>
      </c>
      <c r="F59" s="48">
        <v>4</v>
      </c>
      <c r="G59" s="49">
        <v>1</v>
      </c>
      <c r="H59" s="50"/>
      <c r="I59" s="51">
        <v>2184000</v>
      </c>
      <c r="J59" s="51">
        <v>1404000</v>
      </c>
      <c r="K59" s="51">
        <v>1092000</v>
      </c>
      <c r="L59" s="51">
        <v>936000</v>
      </c>
      <c r="M59" s="51">
        <v>780000</v>
      </c>
      <c r="N59" s="52">
        <v>2184000</v>
      </c>
      <c r="O59" s="53">
        <v>1404000</v>
      </c>
      <c r="P59" s="53">
        <v>1092000</v>
      </c>
      <c r="Q59" s="53">
        <v>936000</v>
      </c>
      <c r="R59" s="53">
        <v>780000</v>
      </c>
      <c r="S59" s="54"/>
    </row>
    <row r="60" spans="1:19" s="55" customFormat="1" ht="33" x14ac:dyDescent="0.25">
      <c r="A60" s="1">
        <f>IF(B60="","",SUBTOTAL(3,B$11:$B60))</f>
        <v>22</v>
      </c>
      <c r="B60" s="46">
        <v>22</v>
      </c>
      <c r="C60" s="47" t="s">
        <v>76</v>
      </c>
      <c r="D60" s="47" t="s">
        <v>32</v>
      </c>
      <c r="E60" s="47" t="s">
        <v>38</v>
      </c>
      <c r="F60" s="48">
        <v>3</v>
      </c>
      <c r="G60" s="49">
        <v>1</v>
      </c>
      <c r="H60" s="50"/>
      <c r="I60" s="51">
        <v>3120000</v>
      </c>
      <c r="J60" s="51">
        <v>2184000</v>
      </c>
      <c r="K60" s="51">
        <v>1404000</v>
      </c>
      <c r="L60" s="51">
        <v>1092000</v>
      </c>
      <c r="M60" s="51">
        <v>936000</v>
      </c>
      <c r="N60" s="52">
        <v>3120000</v>
      </c>
      <c r="O60" s="53">
        <v>2184000</v>
      </c>
      <c r="P60" s="53">
        <v>1404000</v>
      </c>
      <c r="Q60" s="53">
        <v>1092000</v>
      </c>
      <c r="R60" s="53">
        <v>936000</v>
      </c>
      <c r="S60" s="54"/>
    </row>
    <row r="61" spans="1:19" s="55" customFormat="1" x14ac:dyDescent="0.25">
      <c r="A61" s="1">
        <f>IF(B61="","",SUBTOTAL(3,B$11:$B61))</f>
        <v>23</v>
      </c>
      <c r="B61" s="46">
        <v>23</v>
      </c>
      <c r="C61" s="47" t="s">
        <v>28</v>
      </c>
      <c r="D61" s="47" t="s">
        <v>32</v>
      </c>
      <c r="E61" s="47" t="s">
        <v>26</v>
      </c>
      <c r="F61" s="48">
        <v>4</v>
      </c>
      <c r="G61" s="49">
        <v>1</v>
      </c>
      <c r="H61" s="50"/>
      <c r="I61" s="51">
        <v>2184000</v>
      </c>
      <c r="J61" s="51">
        <v>1404000</v>
      </c>
      <c r="K61" s="51">
        <v>1092000</v>
      </c>
      <c r="L61" s="51">
        <v>936000</v>
      </c>
      <c r="M61" s="51">
        <v>780000</v>
      </c>
      <c r="N61" s="52">
        <v>2184000</v>
      </c>
      <c r="O61" s="53">
        <v>1404000</v>
      </c>
      <c r="P61" s="53">
        <v>1092000</v>
      </c>
      <c r="Q61" s="53">
        <v>936000</v>
      </c>
      <c r="R61" s="53">
        <v>780000</v>
      </c>
      <c r="S61" s="54"/>
    </row>
    <row r="62" spans="1:19" s="55" customFormat="1" x14ac:dyDescent="0.25">
      <c r="A62" s="1" t="str">
        <f>IF(B62="","",SUBTOTAL(3,B$11:$B62))</f>
        <v/>
      </c>
      <c r="B62" s="46"/>
      <c r="C62" s="47"/>
      <c r="D62" s="47" t="s">
        <v>26</v>
      </c>
      <c r="E62" s="47" t="s">
        <v>38</v>
      </c>
      <c r="F62" s="48">
        <v>4</v>
      </c>
      <c r="G62" s="49">
        <v>0.9</v>
      </c>
      <c r="H62" s="50"/>
      <c r="I62" s="51">
        <v>1965600</v>
      </c>
      <c r="J62" s="51">
        <v>1263600</v>
      </c>
      <c r="K62" s="51">
        <v>982800</v>
      </c>
      <c r="L62" s="51">
        <v>842400</v>
      </c>
      <c r="M62" s="51">
        <v>702000</v>
      </c>
      <c r="N62" s="52">
        <v>1965600</v>
      </c>
      <c r="O62" s="53">
        <v>1263600</v>
      </c>
      <c r="P62" s="53">
        <v>982800</v>
      </c>
      <c r="Q62" s="53">
        <v>842400</v>
      </c>
      <c r="R62" s="53">
        <v>702000</v>
      </c>
      <c r="S62" s="54"/>
    </row>
    <row r="63" spans="1:19" s="55" customFormat="1" ht="49.5" x14ac:dyDescent="0.25">
      <c r="A63" s="1">
        <f>IF(B63="","",SUBTOTAL(3,B$11:$B63))</f>
        <v>24</v>
      </c>
      <c r="B63" s="46">
        <v>24</v>
      </c>
      <c r="C63" s="47" t="s">
        <v>77</v>
      </c>
      <c r="D63" s="47" t="s">
        <v>32</v>
      </c>
      <c r="E63" s="47" t="s">
        <v>26</v>
      </c>
      <c r="F63" s="48">
        <v>3</v>
      </c>
      <c r="G63" s="49">
        <v>1</v>
      </c>
      <c r="H63" s="50"/>
      <c r="I63" s="51">
        <v>3120000</v>
      </c>
      <c r="J63" s="51">
        <v>2184000</v>
      </c>
      <c r="K63" s="51">
        <v>1404000</v>
      </c>
      <c r="L63" s="51">
        <v>1092000</v>
      </c>
      <c r="M63" s="51">
        <v>936000</v>
      </c>
      <c r="N63" s="52">
        <v>3120000</v>
      </c>
      <c r="O63" s="53">
        <v>2184000</v>
      </c>
      <c r="P63" s="53">
        <v>1404000</v>
      </c>
      <c r="Q63" s="53">
        <v>1092000</v>
      </c>
      <c r="R63" s="53">
        <v>936000</v>
      </c>
      <c r="S63" s="54"/>
    </row>
    <row r="64" spans="1:19" s="55" customFormat="1" x14ac:dyDescent="0.25">
      <c r="A64" s="1" t="str">
        <f>IF(B64="","",SUBTOTAL(3,B$11:$B64))</f>
        <v/>
      </c>
      <c r="B64" s="46"/>
      <c r="C64" s="47"/>
      <c r="D64" s="47" t="s">
        <v>26</v>
      </c>
      <c r="E64" s="47" t="s">
        <v>27</v>
      </c>
      <c r="F64" s="48">
        <v>4</v>
      </c>
      <c r="G64" s="49">
        <v>1</v>
      </c>
      <c r="H64" s="50"/>
      <c r="I64" s="51">
        <v>2184000</v>
      </c>
      <c r="J64" s="51">
        <v>1404000</v>
      </c>
      <c r="K64" s="51">
        <v>1092000</v>
      </c>
      <c r="L64" s="51">
        <v>936000</v>
      </c>
      <c r="M64" s="51">
        <v>780000</v>
      </c>
      <c r="N64" s="52">
        <v>2184000</v>
      </c>
      <c r="O64" s="53">
        <v>1404000</v>
      </c>
      <c r="P64" s="53">
        <v>1092000</v>
      </c>
      <c r="Q64" s="53">
        <v>936000</v>
      </c>
      <c r="R64" s="53">
        <v>780000</v>
      </c>
      <c r="S64" s="54"/>
    </row>
    <row r="65" spans="1:19" s="55" customFormat="1" ht="16.899999999999999" customHeight="1" x14ac:dyDescent="0.25">
      <c r="A65" s="1" t="str">
        <f>IF(B65="","",SUBTOTAL(3,B$11:$B65))</f>
        <v/>
      </c>
      <c r="B65" s="58"/>
      <c r="C65" s="59" t="s">
        <v>78</v>
      </c>
      <c r="D65" s="59"/>
      <c r="E65" s="59"/>
      <c r="F65" s="60"/>
      <c r="G65" s="61"/>
      <c r="H65" s="60"/>
      <c r="I65" s="62"/>
      <c r="J65" s="62"/>
      <c r="K65" s="62"/>
      <c r="L65" s="62"/>
      <c r="M65" s="62"/>
      <c r="N65" s="52"/>
      <c r="O65" s="53"/>
      <c r="P65" s="53"/>
      <c r="Q65" s="53"/>
      <c r="R65" s="53"/>
      <c r="S65" s="54"/>
    </row>
    <row r="66" spans="1:19" s="55" customFormat="1" x14ac:dyDescent="0.25">
      <c r="A66" s="1">
        <f>IF(B66="","",SUBTOTAL(3,B$11:$B66))</f>
        <v>25</v>
      </c>
      <c r="B66" s="46">
        <v>25</v>
      </c>
      <c r="C66" s="63" t="s">
        <v>79</v>
      </c>
      <c r="D66" s="56"/>
      <c r="E66" s="56"/>
      <c r="F66" s="48">
        <v>1</v>
      </c>
      <c r="G66" s="49">
        <v>1</v>
      </c>
      <c r="H66" s="50"/>
      <c r="I66" s="51">
        <v>9360000</v>
      </c>
      <c r="J66" s="51"/>
      <c r="K66" s="51"/>
      <c r="L66" s="51"/>
      <c r="M66" s="51"/>
      <c r="N66" s="52">
        <v>9360000</v>
      </c>
      <c r="O66" s="53"/>
      <c r="P66" s="53"/>
      <c r="Q66" s="53"/>
      <c r="R66" s="53"/>
      <c r="S66" s="54"/>
    </row>
    <row r="67" spans="1:19" s="55" customFormat="1" ht="49.5" x14ac:dyDescent="0.25">
      <c r="A67" s="1">
        <f>IF(B67="","",SUBTOTAL(3,B$11:$B67))</f>
        <v>26</v>
      </c>
      <c r="B67" s="46">
        <v>26</v>
      </c>
      <c r="C67" s="63" t="s">
        <v>80</v>
      </c>
      <c r="D67" s="56"/>
      <c r="E67" s="56"/>
      <c r="F67" s="48">
        <v>5</v>
      </c>
      <c r="G67" s="49">
        <v>0.9</v>
      </c>
      <c r="H67" s="50"/>
      <c r="I67" s="51">
        <v>1263600</v>
      </c>
      <c r="J67" s="51"/>
      <c r="K67" s="51"/>
      <c r="L67" s="51"/>
      <c r="M67" s="51"/>
      <c r="N67" s="52">
        <v>1263600</v>
      </c>
      <c r="O67" s="53"/>
      <c r="P67" s="53"/>
      <c r="Q67" s="53"/>
      <c r="R67" s="53"/>
      <c r="S67" s="54"/>
    </row>
    <row r="68" spans="1:19" s="55" customFormat="1" x14ac:dyDescent="0.25">
      <c r="A68" s="1">
        <f>IF(B68="","",SUBTOTAL(3,B$11:$B68))</f>
        <v>27</v>
      </c>
      <c r="B68" s="46">
        <v>27</v>
      </c>
      <c r="C68" s="63" t="s">
        <v>81</v>
      </c>
      <c r="D68" s="56"/>
      <c r="E68" s="56"/>
      <c r="F68" s="48">
        <v>5</v>
      </c>
      <c r="G68" s="49">
        <v>1</v>
      </c>
      <c r="H68" s="50"/>
      <c r="I68" s="51">
        <v>1404000</v>
      </c>
      <c r="J68" s="51"/>
      <c r="K68" s="51"/>
      <c r="L68" s="51"/>
      <c r="M68" s="51"/>
      <c r="N68" s="52">
        <v>1404000</v>
      </c>
      <c r="O68" s="53"/>
      <c r="P68" s="53"/>
      <c r="Q68" s="53"/>
      <c r="R68" s="53"/>
      <c r="S68" s="54"/>
    </row>
    <row r="70" spans="1:19" x14ac:dyDescent="0.25">
      <c r="C70" s="64" t="s">
        <v>82</v>
      </c>
      <c r="D70"/>
      <c r="E70"/>
      <c r="F70"/>
      <c r="G70"/>
      <c r="H70"/>
      <c r="I70"/>
      <c r="J70"/>
      <c r="K70"/>
      <c r="L70"/>
    </row>
    <row r="71" spans="1:19" x14ac:dyDescent="0.25">
      <c r="C71" s="65" t="s">
        <v>83</v>
      </c>
      <c r="D71" s="65"/>
      <c r="E71" s="65"/>
      <c r="F71" s="65"/>
      <c r="G71" s="65"/>
      <c r="H71" s="65"/>
      <c r="I71" s="65"/>
      <c r="J71" s="65"/>
      <c r="K71" s="65"/>
      <c r="L71" s="65"/>
    </row>
    <row r="72" spans="1:19" x14ac:dyDescent="0.25">
      <c r="C72" s="65" t="s">
        <v>84</v>
      </c>
      <c r="D72" s="65"/>
      <c r="E72" s="65"/>
      <c r="F72" s="65"/>
      <c r="G72" s="65"/>
      <c r="H72" s="65"/>
      <c r="I72" s="65"/>
      <c r="J72" s="65"/>
      <c r="K72" s="65"/>
      <c r="L72" s="65"/>
    </row>
  </sheetData>
  <mergeCells count="15">
    <mergeCell ref="C49:E49"/>
    <mergeCell ref="C50:E50"/>
    <mergeCell ref="C58:E58"/>
    <mergeCell ref="C65:E65"/>
    <mergeCell ref="C71:L71"/>
    <mergeCell ref="C72:L72"/>
    <mergeCell ref="B4:S4"/>
    <mergeCell ref="B5:S5"/>
    <mergeCell ref="Q7:R7"/>
    <mergeCell ref="B8:B9"/>
    <mergeCell ref="C8:C9"/>
    <mergeCell ref="D8:E8"/>
    <mergeCell ref="F8:M8"/>
    <mergeCell ref="N8:R8"/>
    <mergeCell ref="S8:S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 Thanh PTSP TVNĐ</dc:creator>
  <cp:lastModifiedBy>Rin Thanh PTSP TVNĐ</cp:lastModifiedBy>
  <dcterms:created xsi:type="dcterms:W3CDTF">2025-11-10T02:44:26Z</dcterms:created>
  <dcterms:modified xsi:type="dcterms:W3CDTF">2025-11-10T02:44:50Z</dcterms:modified>
</cp:coreProperties>
</file>