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552E8C44-B6F2-4208-97EE-ED2EF5FF8425}" xr6:coauthVersionLast="47" xr6:coauthVersionMax="47" xr10:uidLastSave="{00000000-0000-0000-0000-000000000000}"/>
  <bookViews>
    <workbookView xWindow="-120" yWindow="-120" windowWidth="24240" windowHeight="13140" xr2:uid="{0603830D-BF1C-41E7-A3DD-0B2F346AF0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1" i="1"/>
  <c r="A80" i="1"/>
  <c r="A79" i="1"/>
  <c r="A78" i="1"/>
  <c r="A73" i="1"/>
  <c r="A72" i="1"/>
  <c r="A71" i="1"/>
  <c r="A70" i="1"/>
  <c r="A69" i="1"/>
  <c r="A67" i="1"/>
  <c r="A66" i="1"/>
  <c r="A65" i="1"/>
  <c r="A64" i="1"/>
  <c r="A63" i="1"/>
  <c r="A62" i="1"/>
  <c r="A61" i="1"/>
  <c r="A60" i="1"/>
  <c r="A59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0" i="1"/>
  <c r="A19" i="1"/>
  <c r="A18" i="1"/>
  <c r="A17" i="1"/>
  <c r="A16" i="1"/>
  <c r="A15" i="1"/>
  <c r="A14" i="1"/>
  <c r="A13" i="1"/>
  <c r="A12" i="1"/>
  <c r="A11" i="1"/>
  <c r="D6" i="1"/>
</calcChain>
</file>

<file path=xl/sharedStrings.xml><?xml version="1.0" encoding="utf-8"?>
<sst xmlns="http://schemas.openxmlformats.org/spreadsheetml/2006/main" count="261" uniqueCount="165">
  <si>
    <t>Xã Nam Cam Ranh</t>
  </si>
  <si>
    <t>Tỉnh: Khánh Hòa</t>
  </si>
  <si>
    <t xml:space="preserve">PHỤ LỤC 09 - BẢNG GIÁ ĐẤT PHI NÔNG NGHIỆP </t>
  </si>
  <si>
    <t>(Kèm theo Báo cáo thuyết minh số 28_03/2025/BC-E.AFA ngày 15/10/2025 )</t>
  </si>
  <si>
    <t xml:space="preserve">Giá đất nông nghiệp: </t>
  </si>
  <si>
    <t>đồng/m2</t>
  </si>
  <si>
    <t>Giá đất phi nông nghiệp</t>
  </si>
  <si>
    <r>
      <t>ĐVT: Đồng/m</t>
    </r>
    <r>
      <rPr>
        <i/>
        <vertAlign val="superscript"/>
        <sz val="13"/>
        <color theme="1"/>
        <rFont val="Times New Roman"/>
        <family val="1"/>
      </rPr>
      <t>2</t>
    </r>
  </si>
  <si>
    <t>STT</t>
  </si>
  <si>
    <t>Tên đơn vị hành chính</t>
  </si>
  <si>
    <t>Đoạn đường</t>
  </si>
  <si>
    <t>Giá đất NN theo quy định hiện hành</t>
  </si>
  <si>
    <t>Mức giá đề xuất</t>
  </si>
  <si>
    <t>Từ</t>
  </si>
  <si>
    <t>Đến</t>
  </si>
  <si>
    <t>Loại đường</t>
  </si>
  <si>
    <t>Hệ số</t>
  </si>
  <si>
    <t>Khu vực</t>
  </si>
  <si>
    <t>Vị trí 1</t>
  </si>
  <si>
    <t>Vị trí 2</t>
  </si>
  <si>
    <t>Vị trí 3</t>
  </si>
  <si>
    <t>Vị trí 4</t>
  </si>
  <si>
    <t>Vị trí 5</t>
  </si>
  <si>
    <t>Ghi chú</t>
  </si>
  <si>
    <t>V</t>
  </si>
  <si>
    <t>ĐỊA BÀN CAM RANH (CŨ)</t>
  </si>
  <si>
    <t>Các đường còn lại</t>
  </si>
  <si>
    <t>Thuộc các địa bàn Cam Phú, Cam Thuận, Cam Lộc, Cam Lợi, Cam Linh và Ba Ngòi cũ</t>
  </si>
  <si>
    <t>Thuộc các địa bàn Cam Nghĩa, Cam Phúc Bắc, Cam Phúc Nam cũ</t>
  </si>
  <si>
    <t>Địa bàn Cam Thịnh Đông cũ</t>
  </si>
  <si>
    <t>Thôn Hòn Quy (trước đây là thôn Hoà Diêm 1)</t>
  </si>
  <si>
    <t xml:space="preserve">Đường vào núi Hòn Quy (Từ Quốc lộ 1 đến biển ) </t>
  </si>
  <si>
    <t>1ĐB</t>
  </si>
  <si>
    <t xml:space="preserve">Đường xóm ông Hùng (Từ giáp đường vào núi Hòn Quy </t>
  </si>
  <si>
    <t xml:space="preserve">Lò vôi ông Thuận </t>
  </si>
  <si>
    <t xml:space="preserve">Đường lên nghĩa địa (Từ giáp Quốc lộ 1 </t>
  </si>
  <si>
    <t>Đường sắt</t>
  </si>
  <si>
    <t xml:space="preserve">Đường lên nghĩa địa (đoạn còn lại) </t>
  </si>
  <si>
    <t>Đoạn còn lại</t>
  </si>
  <si>
    <t>2ĐB</t>
  </si>
  <si>
    <t>Từ cổng Nhà máy dăm bào (Xí
nghiệp Giấy Cam Ranh) (thửa 20,
tờ 8)</t>
  </si>
  <si>
    <t>Miếu Bà (thửa 45, tờ 9)</t>
  </si>
  <si>
    <t>Tuyến đường mới
Theo công văn số 333/UBND-KT ngày 01/08/2025</t>
  </si>
  <si>
    <t xml:space="preserve">Mỏ đá Công ty 505 cũ (thửa 7,
tờ 6) </t>
  </si>
  <si>
    <t xml:space="preserve">Đất bà Lâm Thị Thu Thuỷ (giáp
thửa 7, tờ 6) </t>
  </si>
  <si>
    <t>Giáp ranh phường Ba Ngòi
(thửa 02, tờ 9)</t>
  </si>
  <si>
    <t>Thôn Hòa Diêm (trước đây là thôn Hòa Diêm 2)</t>
  </si>
  <si>
    <t xml:space="preserve">Đường chợ Hoà Diêm (từ giáp Quốc lộ 1 đến chợ Hoà Diêm ) </t>
  </si>
  <si>
    <t xml:space="preserve">Đường liên xóm (Từ nhà ông Nguyễn Đước đến nhà ông Nguyễn Huấn) </t>
  </si>
  <si>
    <t xml:space="preserve">Đường đội 4. </t>
  </si>
  <si>
    <t xml:space="preserve">Đường đội 3 (từ Quốc lộ 1 đến nhà ông Bùi Xi) </t>
  </si>
  <si>
    <t xml:space="preserve">Đường Ngọc Sang (từ giáp đường sắt đến hết quán Ngọc Sang) </t>
  </si>
  <si>
    <t xml:space="preserve">Đường vào xóm biển (từ giáp đường Ngọc Sang đến nhà bà Tịnh) </t>
  </si>
  <si>
    <t xml:space="preserve">Từ tiếp giáp Quốc lộ 1A </t>
  </si>
  <si>
    <t>Nhà ông Tô Đình Hưng và ông Nguyễn Đăng Hòa</t>
  </si>
  <si>
    <t>Thôn Hòa Sơn (thôn Hòa Diêm 2)</t>
  </si>
  <si>
    <t xml:space="preserve">Đường chùa Hoà Vân (Từ Quốc lộ 1 đến giáp đường Quốc lộ 27B) </t>
  </si>
  <si>
    <t xml:space="preserve">Đường giếng tập trung (Từ Quốc lộ 1 đến giáp đường Quốc lộ 27B) </t>
  </si>
  <si>
    <t>Đường Đình Hòa Diêm (Từ Quốc lộ 1 đến nhà bà Nguyễn Thị Huệ)</t>
  </si>
  <si>
    <t xml:space="preserve">Đường từ nhà ông Huỳnh Văn Thể (từ giáp quốc lộ 27B) </t>
  </si>
  <si>
    <t>Nhà ông Lê Dũng</t>
  </si>
  <si>
    <t xml:space="preserve">Đường từ nhà ông Lê Dũng </t>
  </si>
  <si>
    <t>Nhà ông Nguyễn Thành Phụng</t>
  </si>
  <si>
    <t xml:space="preserve">Đường từ Quốc lộ 1A (nhà ông Lê Khương) </t>
  </si>
  <si>
    <t xml:space="preserve">Đường từ Quốc lộ 1A (nhà ông Đặng Mậu Nở) </t>
  </si>
  <si>
    <t>Nhà ông Lê Thanh Ngọc</t>
  </si>
  <si>
    <t>Thôn Hiệp Mỹ</t>
  </si>
  <si>
    <t>Đường Quán Cà phê Hoa Sen (từ giáp QL1A đến nhà ông Lê Minh Em)</t>
  </si>
  <si>
    <t xml:space="preserve">Đường liên xóm (Từ nhà ông Trần Thanh Thủy đến sông Võ Tá) </t>
  </si>
  <si>
    <t xml:space="preserve">Đường liên xóm (Từ nhà thờ giáo họ Hiệp Mỹ đến Nguyễn Hồng Sơn) </t>
  </si>
  <si>
    <t xml:space="preserve">Đường liên xóm (Từ nhà ông Trần Văn Anh đến sông Võ Tá) </t>
  </si>
  <si>
    <t>Thôn Hiệp Thanh</t>
  </si>
  <si>
    <t xml:space="preserve">Đường chợ Hiệp Thanh (từ giáp Quốc lộ 1 đến đìa nuôi tôm ) </t>
  </si>
  <si>
    <t xml:space="preserve">Đường chùa Thanh Hải (tiếp giáp Quốc lộ 1 đến chùa Thanh Hải) </t>
  </si>
  <si>
    <t xml:space="preserve">Đường ra bến ghe Hiệp Thanh (Từ tiếp giáp Quốc Lộ 1 đến biển ) </t>
  </si>
  <si>
    <t xml:space="preserve">Đường giữa thôn Hiệp Thanh (Tiếp giáp từ đường ra bến ghe đến đường chợ Hiệp Thanh) </t>
  </si>
  <si>
    <t>Đường liên thôn Hoà Sơn - Hiệp Thanh</t>
  </si>
  <si>
    <t>Quốc lộ 27B (thửa 49, tờ 51)</t>
  </si>
  <si>
    <t>Khu xử lý rác (thửa 23, tờ 24)</t>
  </si>
  <si>
    <t>Đường Xóm Mới (thửa 07, tờ 56)</t>
  </si>
  <si>
    <t>Đường thôn Hiệp Thanh</t>
  </si>
  <si>
    <t>Đường Xóm mới (thửa 46, tờ 56)</t>
  </si>
  <si>
    <t>Nghĩa trang Dốc Rùa (thửa 66,
tờ 29)</t>
  </si>
  <si>
    <t>Từ Quốc lộ 1 (thửa 85, tờ 29)</t>
  </si>
  <si>
    <t xml:space="preserve">Nghĩa trang Dốc Rùa (thửa 66,
tờ 29) </t>
  </si>
  <si>
    <t>Thôn Mỹ Thanh</t>
  </si>
  <si>
    <t xml:space="preserve">Đường Trường Tiểu học Cam Thịnh 1 (từ tiếp giáp Quốc lộ 1 đến nhà bà Nguyễn Thị Dẹp) </t>
  </si>
  <si>
    <t xml:space="preserve">Đường liên xóm ông cường (Tiếp giáp đường Trường tiểu học đến giáp đường chợ) </t>
  </si>
  <si>
    <t xml:space="preserve">Đường chợ Mỹ Thanh (Từ tiếp giáp Quốc Lộ 1 đến nhà ông Võ Đừng) </t>
  </si>
  <si>
    <t xml:space="preserve">Đường Quai Mỏ (Từ tiếp giáp đường Quốc Lộ 1 đến nhà bà Mọi) </t>
  </si>
  <si>
    <t xml:space="preserve">Đường vào chùa Mỹ Thanh (Tứ tiếp giáp đường chợ đến nhà ông Lê) </t>
  </si>
  <si>
    <t xml:space="preserve">Đường vào Đình Mỹ Thanh </t>
  </si>
  <si>
    <t xml:space="preserve">Đường lên xóm Đào (Từ nhà ông Võ Đừng đến xóm đào) </t>
  </si>
  <si>
    <t>Đường Liên xóm</t>
  </si>
  <si>
    <t xml:space="preserve">Từ Quốc lộ 1 (thửa 14, tờ 35) </t>
  </si>
  <si>
    <t>Cuối đường khu Gò Lức – Trầm
Thuỷ (Thửa 01, tờ 38)</t>
  </si>
  <si>
    <t>Xây dựng hạ tầng kỹ thuật Khu tái định cư Cam Thịnh Đông</t>
  </si>
  <si>
    <t>Đường QH rộng 10m (05 tuyến)</t>
  </si>
  <si>
    <t>Khu tái định cư Khu 1 (phục vụ dự án Khu đô thị ven vịnh Cam Ranh)</t>
  </si>
  <si>
    <t>Đường QH rộng 15 m</t>
  </si>
  <si>
    <t>Đường QH rộng 47 m</t>
  </si>
  <si>
    <t>Khu dân cư Bãi Nồm</t>
  </si>
  <si>
    <t>Đường bê tông rộng bình quân 04m</t>
  </si>
  <si>
    <t>Đường bê tông rộng bình quân 06m</t>
  </si>
  <si>
    <t>Đường bê tông rộng bình quân &gt;06m</t>
  </si>
  <si>
    <t>Địa bàn Cam Bình cũ</t>
  </si>
  <si>
    <t>Thôn Bình Ba (Bình Ba Đông, Bình Ba Tây)</t>
  </si>
  <si>
    <t>1MN</t>
  </si>
  <si>
    <t>Thôn Bình An</t>
  </si>
  <si>
    <t>Thôn Bình Hưng</t>
  </si>
  <si>
    <t>2MN</t>
  </si>
  <si>
    <t>Đường Trung tâm xã - Đảo Bình Ba</t>
  </si>
  <si>
    <t>Kè biển</t>
  </si>
  <si>
    <t>Đường Dọc biển - Đảo Bình Hưng</t>
  </si>
  <si>
    <t>thửa đất số 73 tờ bản đồ số 23, địa bàn Cam Bình cũ</t>
  </si>
  <si>
    <t>thửa đất số 51, tờ bản đồ số 25, địa bàn Cam Bình cũ</t>
  </si>
  <si>
    <t>Địa bàn Cam Lập cũ</t>
  </si>
  <si>
    <t>Thôn Bình Lập</t>
  </si>
  <si>
    <t>Địa bàn Cam Thịnh Tây cũ</t>
  </si>
  <si>
    <t>Thôn Sông Cạn</t>
  </si>
  <si>
    <t>Thôn Thịnh Sơn</t>
  </si>
  <si>
    <t>Thôn Suối Rua</t>
  </si>
  <si>
    <t>Khu tái định cư xã Cam Thịnh Tây phục vụ dự án Cao tốc Bắc - Nam, đoạn qua địa bàn thành phố Cam Ranh cũ</t>
  </si>
  <si>
    <t>Đường Gom QH rộng 16m</t>
  </si>
  <si>
    <t>Đường G, L, M QH rộng 14m</t>
  </si>
  <si>
    <t>QUỐC LỘ 1 ĐI QUA ĐỊA BÀN CAM THỊNH ĐÔNG CŨ</t>
  </si>
  <si>
    <t>Từ giáp ranh địa bàn Ba Ngòi cũ</t>
  </si>
  <si>
    <t>Hết sân bóng đá</t>
  </si>
  <si>
    <t xml:space="preserve">Tiếp theo </t>
  </si>
  <si>
    <t>Trạm thu phí</t>
  </si>
  <si>
    <t>Cầu Nước Mặn</t>
  </si>
  <si>
    <t>Giáp ranh địa bàn Ninh Thuận cũ</t>
  </si>
  <si>
    <t>QUỐC LỘ 27B</t>
  </si>
  <si>
    <t>Từ Quốc lộ 1 đến đường sắt</t>
  </si>
  <si>
    <t xml:space="preserve">Từ Quốc lộ 1 </t>
  </si>
  <si>
    <t>Tiếp theo đến giáp ranh địa bàn Cam Thịnh Tây cũ</t>
  </si>
  <si>
    <t>Giáp ranh địa bàn Cam Thịnh Tây cũ</t>
  </si>
  <si>
    <t>Áp dụng giá đất phi nông nghiệp tại nông thôn</t>
  </si>
  <si>
    <t>ĐƯỜNG MỸ THANH - CAM LẬP</t>
  </si>
  <si>
    <t>Từ quốc lộ 1 đến giáp đường Hiệp Kiết - Bình Tiên</t>
  </si>
  <si>
    <t xml:space="preserve">Từ quốc lộ 1 </t>
  </si>
  <si>
    <t>Giáp đường Hiệp Kiết - Bình Tiên</t>
  </si>
  <si>
    <t>ĐƯỜNG LIÊN XÃ CAM THỊNH ĐÔNG - CAM THỊNH TÂY (Xóm Mới Cam Thịnh Tây)</t>
  </si>
  <si>
    <t>ĐƯỜNG LIÊN XÃ CAM THỊNH ĐÔNG - CAM LẬP</t>
  </si>
  <si>
    <t xml:space="preserve">Từ giáp đường liên xã Cam Thịnh Đông - Cam Lập </t>
  </si>
  <si>
    <t>Đập tràn</t>
  </si>
  <si>
    <t>Tách đoạn
Theo công văn số 333/UBND-KT ngày 01/08/2025</t>
  </si>
  <si>
    <t>Trước UBND xã Cam Lập</t>
  </si>
  <si>
    <t xml:space="preserve">Từ giáp đường liên xã Cam Thịnh Đông- Cam Lập </t>
  </si>
  <si>
    <t>Xóa bỏ tuyến  
Theo công văn số 333/UBND-KT ngày 01/08/2025</t>
  </si>
  <si>
    <t xml:space="preserve">Từ đập tràn </t>
  </si>
  <si>
    <t>Cầu Bến Ván</t>
  </si>
  <si>
    <t xml:space="preserve">Từ giáp cầu Bến Ván </t>
  </si>
  <si>
    <t>Trước UBND xã Cam Lập cũ</t>
  </si>
  <si>
    <t>ĐƯỜNG HIỆP KIẾT - BÌNH TIÊN</t>
  </si>
  <si>
    <t>Từ giáp đường Quốc lộ 1A đến giáp ranh địa bàn Công Hải, huyện Thuận Bắc, tỉnh Ninh Thuận cũ</t>
  </si>
  <si>
    <t xml:space="preserve">Từ giáp đường Quốc lộ 1A </t>
  </si>
  <si>
    <t>Giáp ranh địa bàn Công Hải, huyện Thuận Bắc, tỉnh Ninh Thuận cũ</t>
  </si>
  <si>
    <t>Từ giáp đường Quốc lộ 1A đến giáp ngã ba Nước Ngọt, Bình Lập, Bình Tiên</t>
  </si>
  <si>
    <t>Giáp ngã ba Nước Ngọt, Bình Lập, Bình Tiên</t>
  </si>
  <si>
    <t>Từ ngã ba Nước Ngọt, Bình Lập, Bình Tiên đến giáp ranh địa bàn Công Hải, huyện Thuận Bắc, tỉnh Ninh Thuận cũ</t>
  </si>
  <si>
    <t xml:space="preserve">Từ ngã ba Nước Ngọt, Bình Lập, Bình Tiên </t>
  </si>
  <si>
    <t xml:space="preserve"> ĐẤT THƯƠNG MẠI, DỊCH VỤ VÀ ĐẤT SẢN XUẤT, KINH DOANH PHI NÔNG NGHIỆP (TRỪ ĐẤT THƯƠNG MẠI, DỊCH VỤ)</t>
  </si>
  <si>
    <t>Giá đất thương mại, dịch vụ bằng 80% giá đất ở cùng vị trí tương ứng quy định tại các bảng giá đất phi nông nghiệp này.</t>
  </si>
  <si>
    <t>Giá đất sản xuất, kinh doanh phi nông nghiệp (trừ đất thương mại, dịch vụ) bằng 60% giá đất ở cùng vị trí tương ứng quy định tại các bảng giá đất phi nông nghiệp này.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</si>
</sst>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1" applyFont="1" applyFill="1"/>
    <xf numFmtId="165" fontId="2" fillId="0" borderId="0" xfId="1" applyNumberFormat="1" applyFont="1" applyFill="1"/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4" fontId="10" fillId="0" borderId="2" xfId="4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67" fontId="10" fillId="0" borderId="2" xfId="2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/>
    </xf>
    <xf numFmtId="3" fontId="10" fillId="0" borderId="2" xfId="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43" fontId="10" fillId="0" borderId="2" xfId="1" applyFont="1" applyFill="1" applyBorder="1"/>
    <xf numFmtId="165" fontId="10" fillId="0" borderId="2" xfId="1" applyNumberFormat="1" applyFont="1" applyFill="1" applyBorder="1"/>
    <xf numFmtId="0" fontId="10" fillId="0" borderId="2" xfId="0" applyFont="1" applyBorder="1" applyAlignment="1">
      <alignment vertical="center" wrapText="1"/>
    </xf>
    <xf numFmtId="0" fontId="10" fillId="0" borderId="0" xfId="0" applyFont="1"/>
    <xf numFmtId="3" fontId="2" fillId="0" borderId="2" xfId="3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3" fontId="2" fillId="0" borderId="2" xfId="2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2" xfId="3" applyNumberFormat="1" applyFont="1" applyBorder="1" applyAlignment="1">
      <alignment vertical="center"/>
    </xf>
    <xf numFmtId="0" fontId="2" fillId="0" borderId="2" xfId="3" applyFont="1" applyBorder="1" applyAlignment="1">
      <alignment vertical="center" wrapText="1"/>
    </xf>
    <xf numFmtId="0" fontId="2" fillId="0" borderId="0" xfId="3" applyFont="1"/>
    <xf numFmtId="166" fontId="2" fillId="0" borderId="2" xfId="2" applyNumberFormat="1" applyFont="1" applyFill="1" applyBorder="1" applyAlignment="1">
      <alignment vertical="center" wrapText="1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left" vertical="center" wrapText="1"/>
    </xf>
    <xf numFmtId="1" fontId="2" fillId="0" borderId="2" xfId="3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0" fontId="2" fillId="0" borderId="2" xfId="3" applyFont="1" applyBorder="1"/>
    <xf numFmtId="0" fontId="2" fillId="0" borderId="2" xfId="3" applyFont="1" applyBorder="1" applyAlignment="1">
      <alignment wrapText="1"/>
    </xf>
    <xf numFmtId="3" fontId="2" fillId="0" borderId="2" xfId="2" applyNumberFormat="1" applyFont="1" applyFill="1" applyBorder="1" applyAlignment="1">
      <alignment vertical="center"/>
    </xf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/>
    </xf>
    <xf numFmtId="43" fontId="10" fillId="0" borderId="2" xfId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166" fontId="2" fillId="0" borderId="3" xfId="2" applyNumberFormat="1" applyFont="1" applyFill="1" applyBorder="1" applyAlignment="1">
      <alignment horizontal="center" vertical="center" wrapText="1"/>
    </xf>
    <xf numFmtId="166" fontId="2" fillId="0" borderId="4" xfId="2" applyNumberFormat="1" applyFont="1" applyFill="1" applyBorder="1" applyAlignment="1">
      <alignment horizontal="center" vertical="center" wrapText="1"/>
    </xf>
    <xf numFmtId="166" fontId="2" fillId="0" borderId="5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</cellXfs>
  <cellStyles count="5">
    <cellStyle name="Comma" xfId="1" builtinId="3"/>
    <cellStyle name="Comma 2" xfId="2" xr:uid="{50D67250-378F-4754-B4B5-6CEFBD47AC0C}"/>
    <cellStyle name="Normal" xfId="0" builtinId="0"/>
    <cellStyle name="Normal 2" xfId="3" xr:uid="{4E6A1F67-EE1B-4CA7-B176-A5A7D69916BD}"/>
    <cellStyle name="Normal_Bang gia dat o thi tran Ninh Hoa" xfId="4" xr:uid="{5655C087-813A-490C-9017-2FB23D6D6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339E-4A0D-4704-925C-C16DA050A14C}">
  <dimension ref="A1:S120"/>
  <sheetViews>
    <sheetView tabSelected="1" topLeftCell="B38" workbookViewId="0">
      <selection activeCell="B4" sqref="B4:S4"/>
    </sheetView>
  </sheetViews>
  <sheetFormatPr defaultColWidth="8.85546875" defaultRowHeight="16.5" x14ac:dyDescent="0.25"/>
  <cols>
    <col min="1" max="1" width="8.85546875" style="1" hidden="1" customWidth="1"/>
    <col min="2" max="2" width="9.7109375" style="1" customWidth="1"/>
    <col min="3" max="4" width="30.85546875" style="3" customWidth="1"/>
    <col min="5" max="5" width="36" style="3" customWidth="1"/>
    <col min="6" max="6" width="7.85546875" style="4" hidden="1" customWidth="1"/>
    <col min="7" max="7" width="7.85546875" style="5" hidden="1" customWidth="1"/>
    <col min="8" max="8" width="6.7109375" style="4" hidden="1" customWidth="1"/>
    <col min="9" max="9" width="14.85546875" style="6" customWidth="1"/>
    <col min="10" max="10" width="15.140625" style="6" customWidth="1"/>
    <col min="11" max="11" width="13" style="6" customWidth="1"/>
    <col min="12" max="12" width="14.42578125" style="6" customWidth="1"/>
    <col min="13" max="13" width="13" style="6" customWidth="1"/>
    <col min="14" max="14" width="14.7109375" style="4" bestFit="1" customWidth="1"/>
    <col min="15" max="15" width="15.140625" style="4" bestFit="1" customWidth="1"/>
    <col min="16" max="16" width="15" style="4" bestFit="1" customWidth="1"/>
    <col min="17" max="18" width="15.140625" style="4" customWidth="1"/>
    <col min="19" max="19" width="31.42578125" style="7" customWidth="1"/>
    <col min="20" max="16384" width="8.85546875" style="4"/>
  </cols>
  <sheetData>
    <row r="1" spans="1:19" x14ac:dyDescent="0.25">
      <c r="B1" s="2" t="s">
        <v>0</v>
      </c>
    </row>
    <row r="2" spans="1:19" x14ac:dyDescent="0.25">
      <c r="B2" s="2" t="s">
        <v>1</v>
      </c>
      <c r="S2" s="8"/>
    </row>
    <row r="3" spans="1:19" s="11" customFormat="1" ht="19.5" x14ac:dyDescent="0.3">
      <c r="A3" s="9"/>
      <c r="B3" s="9"/>
      <c r="C3" s="10"/>
      <c r="D3" s="10"/>
      <c r="E3" s="10"/>
      <c r="G3" s="12"/>
      <c r="I3" s="13"/>
      <c r="J3" s="13"/>
      <c r="K3" s="13"/>
      <c r="L3" s="13"/>
      <c r="M3" s="13"/>
      <c r="S3" s="8"/>
    </row>
    <row r="4" spans="1:19" s="11" customFormat="1" ht="19.5" x14ac:dyDescent="0.3">
      <c r="A4" s="9"/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11" customFormat="1" ht="19.5" x14ac:dyDescent="0.3">
      <c r="A5" s="9"/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x14ac:dyDescent="0.25">
      <c r="B6" s="16"/>
      <c r="C6" s="17" t="s">
        <v>4</v>
      </c>
      <c r="D6" s="18">
        <f>54000*1.7</f>
        <v>91800</v>
      </c>
      <c r="E6" s="19" t="s">
        <v>5</v>
      </c>
      <c r="F6" s="20"/>
      <c r="G6" s="21"/>
      <c r="H6" s="20"/>
      <c r="I6" s="22"/>
      <c r="J6" s="22"/>
    </row>
    <row r="7" spans="1:19" ht="19.5" x14ac:dyDescent="0.25">
      <c r="C7" s="7" t="s">
        <v>6</v>
      </c>
      <c r="Q7" s="23" t="s">
        <v>7</v>
      </c>
      <c r="R7" s="23"/>
    </row>
    <row r="8" spans="1:19" ht="33.6" customHeight="1" x14ac:dyDescent="0.25">
      <c r="B8" s="24" t="s">
        <v>8</v>
      </c>
      <c r="C8" s="25" t="s">
        <v>9</v>
      </c>
      <c r="D8" s="25" t="s">
        <v>10</v>
      </c>
      <c r="E8" s="25"/>
      <c r="F8" s="26" t="s">
        <v>11</v>
      </c>
      <c r="G8" s="26"/>
      <c r="H8" s="26"/>
      <c r="I8" s="26"/>
      <c r="J8" s="26"/>
      <c r="K8" s="26"/>
      <c r="L8" s="26"/>
      <c r="M8" s="26"/>
      <c r="N8" s="27" t="s">
        <v>12</v>
      </c>
      <c r="O8" s="27"/>
      <c r="P8" s="27"/>
      <c r="Q8" s="27"/>
      <c r="R8" s="27"/>
      <c r="S8" s="28"/>
    </row>
    <row r="9" spans="1:19" ht="33" x14ac:dyDescent="0.25">
      <c r="B9" s="24"/>
      <c r="C9" s="25"/>
      <c r="D9" s="28" t="s">
        <v>13</v>
      </c>
      <c r="E9" s="28" t="s">
        <v>14</v>
      </c>
      <c r="F9" s="29" t="s">
        <v>15</v>
      </c>
      <c r="G9" s="30" t="s">
        <v>16</v>
      </c>
      <c r="H9" s="31" t="s">
        <v>17</v>
      </c>
      <c r="I9" s="32" t="s">
        <v>18</v>
      </c>
      <c r="J9" s="33" t="s">
        <v>19</v>
      </c>
      <c r="K9" s="33" t="s">
        <v>20</v>
      </c>
      <c r="L9" s="33" t="s">
        <v>21</v>
      </c>
      <c r="M9" s="33" t="s">
        <v>22</v>
      </c>
      <c r="N9" s="32" t="s">
        <v>18</v>
      </c>
      <c r="O9" s="33" t="s">
        <v>19</v>
      </c>
      <c r="P9" s="33" t="s">
        <v>20</v>
      </c>
      <c r="Q9" s="33" t="s">
        <v>21</v>
      </c>
      <c r="R9" s="33" t="s">
        <v>22</v>
      </c>
      <c r="S9" s="28" t="s">
        <v>23</v>
      </c>
    </row>
    <row r="10" spans="1:19" s="39" customFormat="1" hidden="1" x14ac:dyDescent="0.25">
      <c r="A10" s="1"/>
      <c r="B10" s="34" t="s">
        <v>24</v>
      </c>
      <c r="C10" s="35" t="s">
        <v>25</v>
      </c>
      <c r="D10" s="35"/>
      <c r="E10" s="35"/>
      <c r="F10" s="35"/>
      <c r="G10" s="36"/>
      <c r="H10" s="35"/>
      <c r="I10" s="37"/>
      <c r="J10" s="37"/>
      <c r="K10" s="37"/>
      <c r="L10" s="37"/>
      <c r="M10" s="37"/>
      <c r="N10" s="35"/>
      <c r="O10" s="35"/>
      <c r="P10" s="35"/>
      <c r="Q10" s="35"/>
      <c r="R10" s="35"/>
      <c r="S10" s="38"/>
    </row>
    <row r="11" spans="1:19" s="49" customFormat="1" ht="16.899999999999999" customHeight="1" x14ac:dyDescent="0.25">
      <c r="A11" s="1">
        <f>IF(B11="","",SUBTOTAL(3,B$11:$B11))</f>
        <v>1</v>
      </c>
      <c r="B11" s="40">
        <v>1</v>
      </c>
      <c r="C11" s="41" t="s">
        <v>26</v>
      </c>
      <c r="D11" s="41"/>
      <c r="E11" s="41"/>
      <c r="F11" s="42"/>
      <c r="G11" s="43"/>
      <c r="H11" s="44"/>
      <c r="I11" s="45"/>
      <c r="J11" s="45"/>
      <c r="K11" s="45"/>
      <c r="L11" s="45"/>
      <c r="M11" s="45"/>
      <c r="N11" s="46"/>
      <c r="O11" s="47"/>
      <c r="P11" s="47"/>
      <c r="Q11" s="47"/>
      <c r="R11" s="47"/>
      <c r="S11" s="48"/>
    </row>
    <row r="12" spans="1:19" s="49" customFormat="1" ht="16.899999999999999" customHeight="1" x14ac:dyDescent="0.25">
      <c r="A12" s="1" t="str">
        <f>IF(B12="","",SUBTOTAL(3,B$11:$B12))</f>
        <v/>
      </c>
      <c r="B12" s="40"/>
      <c r="C12" s="41" t="s">
        <v>27</v>
      </c>
      <c r="D12" s="41"/>
      <c r="E12" s="41"/>
      <c r="F12" s="42">
        <v>5</v>
      </c>
      <c r="G12" s="43">
        <v>1</v>
      </c>
      <c r="H12" s="44"/>
      <c r="I12" s="45">
        <v>1404000</v>
      </c>
      <c r="J12" s="45">
        <v>1092000</v>
      </c>
      <c r="K12" s="45">
        <v>936000</v>
      </c>
      <c r="L12" s="45">
        <v>780000</v>
      </c>
      <c r="M12" s="45">
        <v>717600</v>
      </c>
      <c r="N12" s="50">
        <v>1544400.0000000002</v>
      </c>
      <c r="O12" s="50">
        <v>1201200</v>
      </c>
      <c r="P12" s="50">
        <v>1029600.0000000001</v>
      </c>
      <c r="Q12" s="50">
        <v>858000.00000000012</v>
      </c>
      <c r="R12" s="50">
        <v>789360.00000000012</v>
      </c>
      <c r="S12" s="48"/>
    </row>
    <row r="13" spans="1:19" s="49" customFormat="1" ht="16.899999999999999" customHeight="1" x14ac:dyDescent="0.25">
      <c r="A13" s="1" t="str">
        <f>IF(B13="","",SUBTOTAL(3,B$11:$B13))</f>
        <v/>
      </c>
      <c r="B13" s="40"/>
      <c r="C13" s="41" t="s">
        <v>28</v>
      </c>
      <c r="D13" s="41"/>
      <c r="E13" s="41"/>
      <c r="F13" s="42">
        <v>5</v>
      </c>
      <c r="G13" s="43">
        <v>0.8</v>
      </c>
      <c r="H13" s="44"/>
      <c r="I13" s="45">
        <v>1123200</v>
      </c>
      <c r="J13" s="45">
        <v>873600</v>
      </c>
      <c r="K13" s="45">
        <v>748800</v>
      </c>
      <c r="L13" s="45">
        <v>624000</v>
      </c>
      <c r="M13" s="45">
        <v>574080</v>
      </c>
      <c r="N13" s="50">
        <v>1235520</v>
      </c>
      <c r="O13" s="50">
        <v>960960.00000000012</v>
      </c>
      <c r="P13" s="50">
        <v>823680.00000000012</v>
      </c>
      <c r="Q13" s="50">
        <v>686400</v>
      </c>
      <c r="R13" s="50">
        <v>631488</v>
      </c>
      <c r="S13" s="48"/>
    </row>
    <row r="14" spans="1:19" ht="33" x14ac:dyDescent="0.25">
      <c r="A14" s="1" t="str">
        <f>IF(B14="","",SUBTOTAL(3,B$11:$B14))</f>
        <v/>
      </c>
      <c r="B14" s="51"/>
      <c r="C14" s="52" t="s">
        <v>29</v>
      </c>
      <c r="D14" s="53"/>
      <c r="E14" s="53"/>
      <c r="F14" s="42"/>
      <c r="G14" s="43"/>
      <c r="H14" s="54"/>
      <c r="I14" s="45"/>
      <c r="J14" s="45"/>
      <c r="K14" s="45"/>
      <c r="L14" s="55"/>
      <c r="M14" s="55"/>
      <c r="N14" s="46"/>
      <c r="O14" s="56"/>
      <c r="P14" s="56"/>
      <c r="Q14" s="57"/>
      <c r="R14" s="57"/>
      <c r="S14" s="58"/>
    </row>
    <row r="15" spans="1:19" ht="33" x14ac:dyDescent="0.25">
      <c r="A15" s="1">
        <f>IF(B15="","",SUBTOTAL(3,B$11:$B15))</f>
        <v>2</v>
      </c>
      <c r="B15" s="42">
        <v>2</v>
      </c>
      <c r="C15" s="48" t="s">
        <v>30</v>
      </c>
      <c r="D15" s="53"/>
      <c r="E15" s="53"/>
      <c r="F15" s="42"/>
      <c r="G15" s="43"/>
      <c r="H15" s="54"/>
      <c r="I15" s="59"/>
      <c r="J15" s="59"/>
      <c r="K15" s="59"/>
      <c r="L15" s="55"/>
      <c r="M15" s="55"/>
      <c r="N15" s="46"/>
      <c r="O15" s="56"/>
      <c r="P15" s="56"/>
      <c r="Q15" s="57"/>
      <c r="R15" s="57"/>
      <c r="S15" s="58"/>
    </row>
    <row r="16" spans="1:19" ht="33" x14ac:dyDescent="0.25">
      <c r="A16" s="1" t="str">
        <f>IF(B16="","",SUBTOTAL(3,B$11:$B16))</f>
        <v/>
      </c>
      <c r="B16" s="42"/>
      <c r="C16" s="48"/>
      <c r="D16" s="48" t="s">
        <v>31</v>
      </c>
      <c r="E16" s="53"/>
      <c r="F16" s="42"/>
      <c r="G16" s="43">
        <v>1.3</v>
      </c>
      <c r="H16" s="54" t="s">
        <v>32</v>
      </c>
      <c r="I16" s="59">
        <v>456300</v>
      </c>
      <c r="J16" s="59"/>
      <c r="K16" s="59"/>
      <c r="L16" s="55"/>
      <c r="M16" s="55"/>
      <c r="N16" s="50">
        <v>501930.00000000006</v>
      </c>
      <c r="O16" s="50"/>
      <c r="P16" s="50"/>
      <c r="Q16" s="47"/>
      <c r="R16" s="47"/>
      <c r="S16" s="58"/>
    </row>
    <row r="17" spans="1:19" ht="33" x14ac:dyDescent="0.25">
      <c r="A17" s="1" t="str">
        <f>IF(B17="","",SUBTOTAL(3,B$11:$B17))</f>
        <v/>
      </c>
      <c r="B17" s="42"/>
      <c r="C17" s="48"/>
      <c r="D17" s="53" t="s">
        <v>33</v>
      </c>
      <c r="E17" s="53" t="s">
        <v>34</v>
      </c>
      <c r="F17" s="42"/>
      <c r="G17" s="43">
        <v>1.3</v>
      </c>
      <c r="H17" s="54" t="s">
        <v>32</v>
      </c>
      <c r="I17" s="59"/>
      <c r="J17" s="59"/>
      <c r="K17" s="59">
        <v>243360</v>
      </c>
      <c r="L17" s="55"/>
      <c r="M17" s="55"/>
      <c r="N17" s="50"/>
      <c r="O17" s="50"/>
      <c r="P17" s="50">
        <v>267696</v>
      </c>
      <c r="Q17" s="47"/>
      <c r="R17" s="47"/>
      <c r="S17" s="58"/>
    </row>
    <row r="18" spans="1:19" ht="33" x14ac:dyDescent="0.25">
      <c r="A18" s="1" t="str">
        <f>IF(B18="","",SUBTOTAL(3,B$11:$B18))</f>
        <v/>
      </c>
      <c r="B18" s="42"/>
      <c r="C18" s="48"/>
      <c r="D18" s="53" t="s">
        <v>35</v>
      </c>
      <c r="E18" s="53" t="s">
        <v>36</v>
      </c>
      <c r="F18" s="42"/>
      <c r="G18" s="43">
        <v>1.3</v>
      </c>
      <c r="H18" s="54" t="s">
        <v>32</v>
      </c>
      <c r="I18" s="59">
        <v>456300</v>
      </c>
      <c r="J18" s="59"/>
      <c r="K18" s="59"/>
      <c r="L18" s="55"/>
      <c r="M18" s="55"/>
      <c r="N18" s="50">
        <v>501930.00000000006</v>
      </c>
      <c r="O18" s="50"/>
      <c r="P18" s="50"/>
      <c r="Q18" s="47"/>
      <c r="R18" s="47"/>
      <c r="S18" s="58"/>
    </row>
    <row r="19" spans="1:19" ht="33" x14ac:dyDescent="0.25">
      <c r="A19" s="1" t="str">
        <f>IF(B19="","",SUBTOTAL(3,B$11:$B19))</f>
        <v/>
      </c>
      <c r="B19" s="42"/>
      <c r="C19" s="48"/>
      <c r="D19" s="48" t="s">
        <v>37</v>
      </c>
      <c r="E19" s="53"/>
      <c r="F19" s="42"/>
      <c r="G19" s="43">
        <v>1.3</v>
      </c>
      <c r="H19" s="54" t="s">
        <v>32</v>
      </c>
      <c r="I19" s="59"/>
      <c r="J19" s="59">
        <v>334620</v>
      </c>
      <c r="K19" s="59"/>
      <c r="L19" s="55"/>
      <c r="M19" s="55"/>
      <c r="N19" s="50"/>
      <c r="O19" s="50">
        <v>368082.00000000006</v>
      </c>
      <c r="P19" s="50"/>
      <c r="Q19" s="47"/>
      <c r="R19" s="47"/>
      <c r="S19" s="58"/>
    </row>
    <row r="20" spans="1:19" x14ac:dyDescent="0.25">
      <c r="A20" s="1" t="str">
        <f>IF(B20="","",SUBTOTAL(3,B$11:$B20))</f>
        <v/>
      </c>
      <c r="B20" s="42"/>
      <c r="C20" s="53"/>
      <c r="D20" s="53" t="s">
        <v>38</v>
      </c>
      <c r="E20" s="53"/>
      <c r="F20" s="42"/>
      <c r="G20" s="43">
        <v>1.3</v>
      </c>
      <c r="H20" s="54" t="s">
        <v>39</v>
      </c>
      <c r="I20" s="59">
        <v>334620</v>
      </c>
      <c r="J20" s="59">
        <v>243360</v>
      </c>
      <c r="K20" s="59">
        <v>182520</v>
      </c>
      <c r="L20" s="55"/>
      <c r="M20" s="55"/>
      <c r="N20" s="50">
        <v>368082.00000000006</v>
      </c>
      <c r="O20" s="50">
        <v>267696</v>
      </c>
      <c r="P20" s="50">
        <v>200772.00000000003</v>
      </c>
      <c r="Q20" s="47"/>
      <c r="R20" s="47"/>
      <c r="S20" s="58"/>
    </row>
    <row r="21" spans="1:19" ht="82.5" x14ac:dyDescent="0.25">
      <c r="B21" s="42"/>
      <c r="C21" s="53"/>
      <c r="D21" s="53" t="s">
        <v>40</v>
      </c>
      <c r="E21" s="53" t="s">
        <v>41</v>
      </c>
      <c r="F21" s="42"/>
      <c r="G21" s="43"/>
      <c r="H21" s="54"/>
      <c r="I21" s="59"/>
      <c r="J21" s="59"/>
      <c r="K21" s="59"/>
      <c r="L21" s="55"/>
      <c r="M21" s="55"/>
      <c r="N21" s="50">
        <v>368082.00000000006</v>
      </c>
      <c r="O21" s="50">
        <v>267696</v>
      </c>
      <c r="P21" s="50">
        <v>200772.00000000003</v>
      </c>
      <c r="Q21" s="47"/>
      <c r="R21" s="47"/>
      <c r="S21" s="48" t="s">
        <v>42</v>
      </c>
    </row>
    <row r="22" spans="1:19" ht="49.5" x14ac:dyDescent="0.25">
      <c r="B22" s="42"/>
      <c r="C22" s="53"/>
      <c r="D22" s="53" t="s">
        <v>41</v>
      </c>
      <c r="E22" s="53" t="s">
        <v>43</v>
      </c>
      <c r="F22" s="42"/>
      <c r="G22" s="43"/>
      <c r="H22" s="54"/>
      <c r="I22" s="59"/>
      <c r="J22" s="59"/>
      <c r="K22" s="59"/>
      <c r="L22" s="55"/>
      <c r="M22" s="55"/>
      <c r="N22" s="50">
        <v>368082.00000000006</v>
      </c>
      <c r="O22" s="50">
        <v>267696</v>
      </c>
      <c r="P22" s="50">
        <v>200772.00000000003</v>
      </c>
      <c r="Q22" s="47"/>
      <c r="R22" s="47"/>
      <c r="S22" s="48" t="s">
        <v>42</v>
      </c>
    </row>
    <row r="23" spans="1:19" ht="49.5" x14ac:dyDescent="0.25">
      <c r="B23" s="42"/>
      <c r="C23" s="53"/>
      <c r="D23" s="53" t="s">
        <v>41</v>
      </c>
      <c r="E23" s="53" t="s">
        <v>44</v>
      </c>
      <c r="F23" s="42"/>
      <c r="G23" s="43"/>
      <c r="H23" s="54"/>
      <c r="I23" s="59"/>
      <c r="J23" s="59"/>
      <c r="K23" s="59"/>
      <c r="L23" s="55"/>
      <c r="M23" s="55"/>
      <c r="N23" s="50">
        <v>368082.00000000006</v>
      </c>
      <c r="O23" s="50">
        <v>267696</v>
      </c>
      <c r="P23" s="50">
        <v>200772.00000000003</v>
      </c>
      <c r="Q23" s="47"/>
      <c r="R23" s="47"/>
      <c r="S23" s="48" t="s">
        <v>42</v>
      </c>
    </row>
    <row r="24" spans="1:19" ht="49.5" x14ac:dyDescent="0.25">
      <c r="B24" s="42"/>
      <c r="C24" s="53"/>
      <c r="D24" s="53" t="s">
        <v>41</v>
      </c>
      <c r="E24" s="53" t="s">
        <v>45</v>
      </c>
      <c r="F24" s="42"/>
      <c r="G24" s="43"/>
      <c r="H24" s="54"/>
      <c r="I24" s="59"/>
      <c r="J24" s="59"/>
      <c r="K24" s="59"/>
      <c r="L24" s="55"/>
      <c r="M24" s="55"/>
      <c r="N24" s="50">
        <v>368082.00000000006</v>
      </c>
      <c r="O24" s="50">
        <v>267696</v>
      </c>
      <c r="P24" s="50">
        <v>200772.00000000003</v>
      </c>
      <c r="Q24" s="47"/>
      <c r="R24" s="47"/>
      <c r="S24" s="48" t="s">
        <v>42</v>
      </c>
    </row>
    <row r="25" spans="1:19" ht="33" x14ac:dyDescent="0.25">
      <c r="A25" s="1">
        <f>IF(B25="","",SUBTOTAL(3,B$11:$B25))</f>
        <v>3</v>
      </c>
      <c r="B25" s="42">
        <v>3</v>
      </c>
      <c r="C25" s="48" t="s">
        <v>46</v>
      </c>
      <c r="D25" s="53"/>
      <c r="E25" s="53"/>
      <c r="F25" s="42"/>
      <c r="G25" s="43"/>
      <c r="H25" s="54"/>
      <c r="I25" s="59"/>
      <c r="J25" s="59"/>
      <c r="K25" s="59"/>
      <c r="L25" s="55"/>
      <c r="M25" s="55"/>
      <c r="N25" s="46"/>
      <c r="O25" s="47"/>
      <c r="P25" s="47"/>
      <c r="Q25" s="47"/>
      <c r="R25" s="47"/>
      <c r="S25" s="58"/>
    </row>
    <row r="26" spans="1:19" ht="49.5" x14ac:dyDescent="0.25">
      <c r="A26" s="1" t="str">
        <f>IF(B26="","",SUBTOTAL(3,B$11:$B26))</f>
        <v/>
      </c>
      <c r="B26" s="42"/>
      <c r="C26" s="48"/>
      <c r="D26" s="48" t="s">
        <v>47</v>
      </c>
      <c r="E26" s="53"/>
      <c r="F26" s="42"/>
      <c r="G26" s="43">
        <v>1.3</v>
      </c>
      <c r="H26" s="54" t="s">
        <v>32</v>
      </c>
      <c r="I26" s="59">
        <v>456300</v>
      </c>
      <c r="J26" s="59"/>
      <c r="K26" s="59"/>
      <c r="L26" s="55"/>
      <c r="M26" s="55"/>
      <c r="N26" s="50">
        <v>501930.00000000006</v>
      </c>
      <c r="O26" s="50"/>
      <c r="P26" s="50"/>
      <c r="Q26" s="47"/>
      <c r="R26" s="47"/>
      <c r="S26" s="58"/>
    </row>
    <row r="27" spans="1:19" ht="49.5" x14ac:dyDescent="0.25">
      <c r="A27" s="1" t="str">
        <f>IF(B27="","",SUBTOTAL(3,B$11:$B27))</f>
        <v/>
      </c>
      <c r="B27" s="42"/>
      <c r="C27" s="48"/>
      <c r="D27" s="48" t="s">
        <v>48</v>
      </c>
      <c r="E27" s="53"/>
      <c r="F27" s="42"/>
      <c r="G27" s="43">
        <v>1.3</v>
      </c>
      <c r="H27" s="54" t="s">
        <v>32</v>
      </c>
      <c r="I27" s="59"/>
      <c r="J27" s="59">
        <v>334620</v>
      </c>
      <c r="K27" s="59"/>
      <c r="L27" s="55"/>
      <c r="M27" s="55"/>
      <c r="N27" s="50"/>
      <c r="O27" s="50">
        <v>368082.00000000006</v>
      </c>
      <c r="P27" s="50"/>
      <c r="Q27" s="47"/>
      <c r="R27" s="47"/>
      <c r="S27" s="58"/>
    </row>
    <row r="28" spans="1:19" x14ac:dyDescent="0.25">
      <c r="A28" s="1" t="str">
        <f>IF(B28="","",SUBTOTAL(3,B$11:$B28))</f>
        <v/>
      </c>
      <c r="B28" s="42"/>
      <c r="C28" s="48"/>
      <c r="D28" s="48" t="s">
        <v>49</v>
      </c>
      <c r="E28" s="53"/>
      <c r="F28" s="42"/>
      <c r="G28" s="43">
        <v>1.3</v>
      </c>
      <c r="H28" s="54" t="s">
        <v>32</v>
      </c>
      <c r="I28" s="59"/>
      <c r="J28" s="59"/>
      <c r="K28" s="59">
        <v>243360</v>
      </c>
      <c r="L28" s="55"/>
      <c r="M28" s="55"/>
      <c r="N28" s="50"/>
      <c r="O28" s="50"/>
      <c r="P28" s="50">
        <v>267696</v>
      </c>
      <c r="Q28" s="47"/>
      <c r="R28" s="47"/>
      <c r="S28" s="58"/>
    </row>
    <row r="29" spans="1:19" ht="33" x14ac:dyDescent="0.25">
      <c r="A29" s="1" t="str">
        <f>IF(B29="","",SUBTOTAL(3,B$11:$B29))</f>
        <v/>
      </c>
      <c r="B29" s="42"/>
      <c r="C29" s="48"/>
      <c r="D29" s="48" t="s">
        <v>50</v>
      </c>
      <c r="E29" s="53"/>
      <c r="F29" s="42"/>
      <c r="G29" s="43">
        <v>1.3</v>
      </c>
      <c r="H29" s="54" t="s">
        <v>32</v>
      </c>
      <c r="I29" s="59"/>
      <c r="J29" s="59">
        <v>334620</v>
      </c>
      <c r="K29" s="59"/>
      <c r="L29" s="55"/>
      <c r="M29" s="55"/>
      <c r="N29" s="50"/>
      <c r="O29" s="50">
        <v>368082.00000000006</v>
      </c>
      <c r="P29" s="50"/>
      <c r="Q29" s="47"/>
      <c r="R29" s="47"/>
      <c r="S29" s="58"/>
    </row>
    <row r="30" spans="1:19" ht="49.5" x14ac:dyDescent="0.25">
      <c r="A30" s="1" t="str">
        <f>IF(B30="","",SUBTOTAL(3,B$11:$B30))</f>
        <v/>
      </c>
      <c r="B30" s="42"/>
      <c r="C30" s="48"/>
      <c r="D30" s="48" t="s">
        <v>51</v>
      </c>
      <c r="E30" s="53"/>
      <c r="F30" s="42"/>
      <c r="G30" s="43">
        <v>1.3</v>
      </c>
      <c r="H30" s="54" t="s">
        <v>32</v>
      </c>
      <c r="I30" s="59"/>
      <c r="J30" s="59">
        <v>334620</v>
      </c>
      <c r="K30" s="59"/>
      <c r="L30" s="55"/>
      <c r="M30" s="55"/>
      <c r="N30" s="50"/>
      <c r="O30" s="50">
        <v>368082.00000000006</v>
      </c>
      <c r="P30" s="50"/>
      <c r="Q30" s="47"/>
      <c r="R30" s="47"/>
      <c r="S30" s="58"/>
    </row>
    <row r="31" spans="1:19" ht="49.5" x14ac:dyDescent="0.25">
      <c r="A31" s="1" t="str">
        <f>IF(B31="","",SUBTOTAL(3,B$11:$B31))</f>
        <v/>
      </c>
      <c r="B31" s="42"/>
      <c r="C31" s="48"/>
      <c r="D31" s="48" t="s">
        <v>52</v>
      </c>
      <c r="E31" s="53"/>
      <c r="F31" s="42"/>
      <c r="G31" s="43">
        <v>1.3</v>
      </c>
      <c r="H31" s="54" t="s">
        <v>32</v>
      </c>
      <c r="I31" s="59"/>
      <c r="J31" s="59">
        <v>334620</v>
      </c>
      <c r="K31" s="59">
        <v>243360</v>
      </c>
      <c r="L31" s="55"/>
      <c r="M31" s="55"/>
      <c r="N31" s="50"/>
      <c r="O31" s="50">
        <v>368082.00000000006</v>
      </c>
      <c r="P31" s="50">
        <v>267696</v>
      </c>
      <c r="Q31" s="47"/>
      <c r="R31" s="47"/>
      <c r="S31" s="58"/>
    </row>
    <row r="32" spans="1:19" ht="33" x14ac:dyDescent="0.25">
      <c r="A32" s="1" t="str">
        <f>IF(B32="","",SUBTOTAL(3,B$11:$B32))</f>
        <v/>
      </c>
      <c r="B32" s="42"/>
      <c r="C32" s="48"/>
      <c r="D32" s="53" t="s">
        <v>53</v>
      </c>
      <c r="E32" s="53" t="s">
        <v>54</v>
      </c>
      <c r="F32" s="42"/>
      <c r="G32" s="43">
        <v>1.3</v>
      </c>
      <c r="H32" s="54" t="s">
        <v>32</v>
      </c>
      <c r="I32" s="59"/>
      <c r="J32" s="59">
        <v>334620</v>
      </c>
      <c r="K32" s="59"/>
      <c r="L32" s="55"/>
      <c r="M32" s="55"/>
      <c r="N32" s="50"/>
      <c r="O32" s="50">
        <v>368082.00000000006</v>
      </c>
      <c r="P32" s="50"/>
      <c r="Q32" s="47"/>
      <c r="R32" s="47"/>
      <c r="S32" s="58"/>
    </row>
    <row r="33" spans="1:19" x14ac:dyDescent="0.25">
      <c r="A33" s="1" t="str">
        <f>IF(B33="","",SUBTOTAL(3,B$11:$B33))</f>
        <v/>
      </c>
      <c r="B33" s="42"/>
      <c r="C33" s="53"/>
      <c r="D33" s="53" t="s">
        <v>38</v>
      </c>
      <c r="E33" s="53"/>
      <c r="F33" s="42"/>
      <c r="G33" s="43">
        <v>1.3</v>
      </c>
      <c r="H33" s="54" t="s">
        <v>39</v>
      </c>
      <c r="I33" s="59">
        <v>334620</v>
      </c>
      <c r="J33" s="59">
        <v>243360</v>
      </c>
      <c r="K33" s="59">
        <v>182520</v>
      </c>
      <c r="L33" s="55"/>
      <c r="M33" s="55"/>
      <c r="N33" s="50">
        <v>368082.00000000006</v>
      </c>
      <c r="O33" s="50">
        <v>267696</v>
      </c>
      <c r="P33" s="50">
        <v>200772.00000000003</v>
      </c>
      <c r="Q33" s="47"/>
      <c r="R33" s="47"/>
      <c r="S33" s="58"/>
    </row>
    <row r="34" spans="1:19" ht="33" x14ac:dyDescent="0.25">
      <c r="A34" s="1">
        <f>IF(B34="","",SUBTOTAL(3,B$11:$B34))</f>
        <v>4</v>
      </c>
      <c r="B34" s="42">
        <v>4</v>
      </c>
      <c r="C34" s="48" t="s">
        <v>55</v>
      </c>
      <c r="D34" s="53"/>
      <c r="E34" s="53"/>
      <c r="F34" s="42"/>
      <c r="G34" s="43"/>
      <c r="H34" s="54"/>
      <c r="I34" s="59"/>
      <c r="J34" s="59"/>
      <c r="K34" s="59"/>
      <c r="L34" s="55"/>
      <c r="M34" s="55"/>
      <c r="N34" s="50"/>
      <c r="O34" s="50"/>
      <c r="P34" s="50"/>
      <c r="Q34" s="47"/>
      <c r="R34" s="47"/>
      <c r="S34" s="58"/>
    </row>
    <row r="35" spans="1:19" ht="49.5" x14ac:dyDescent="0.25">
      <c r="A35" s="1" t="str">
        <f>IF(B35="","",SUBTOTAL(3,B$11:$B35))</f>
        <v/>
      </c>
      <c r="B35" s="42"/>
      <c r="C35" s="48"/>
      <c r="D35" s="48" t="s">
        <v>56</v>
      </c>
      <c r="E35" s="53"/>
      <c r="F35" s="42"/>
      <c r="G35" s="43">
        <v>1.3</v>
      </c>
      <c r="H35" s="54" t="s">
        <v>32</v>
      </c>
      <c r="I35" s="59"/>
      <c r="J35" s="59">
        <v>334620</v>
      </c>
      <c r="K35" s="59"/>
      <c r="L35" s="55"/>
      <c r="M35" s="55"/>
      <c r="N35" s="50"/>
      <c r="O35" s="50">
        <v>368082.00000000006</v>
      </c>
      <c r="P35" s="50"/>
      <c r="Q35" s="47"/>
      <c r="R35" s="47"/>
      <c r="S35" s="58"/>
    </row>
    <row r="36" spans="1:19" ht="49.5" x14ac:dyDescent="0.25">
      <c r="A36" s="1" t="str">
        <f>IF(B36="","",SUBTOTAL(3,B$11:$B36))</f>
        <v/>
      </c>
      <c r="B36" s="42"/>
      <c r="C36" s="48"/>
      <c r="D36" s="48" t="s">
        <v>57</v>
      </c>
      <c r="E36" s="53"/>
      <c r="F36" s="42"/>
      <c r="G36" s="43">
        <v>1.3</v>
      </c>
      <c r="H36" s="54" t="s">
        <v>32</v>
      </c>
      <c r="I36" s="59"/>
      <c r="J36" s="59">
        <v>334620</v>
      </c>
      <c r="K36" s="59"/>
      <c r="L36" s="55"/>
      <c r="M36" s="55"/>
      <c r="N36" s="50"/>
      <c r="O36" s="50">
        <v>368082.00000000006</v>
      </c>
      <c r="P36" s="50"/>
      <c r="Q36" s="47"/>
      <c r="R36" s="47"/>
      <c r="S36" s="58"/>
    </row>
    <row r="37" spans="1:19" ht="49.5" x14ac:dyDescent="0.25">
      <c r="A37" s="1" t="str">
        <f>IF(B37="","",SUBTOTAL(3,B$11:$B37))</f>
        <v/>
      </c>
      <c r="B37" s="42"/>
      <c r="C37" s="48"/>
      <c r="D37" s="48" t="s">
        <v>58</v>
      </c>
      <c r="E37" s="53"/>
      <c r="F37" s="42"/>
      <c r="G37" s="43">
        <v>1.3</v>
      </c>
      <c r="H37" s="54" t="s">
        <v>32</v>
      </c>
      <c r="I37" s="59"/>
      <c r="J37" s="59">
        <v>334620</v>
      </c>
      <c r="K37" s="59"/>
      <c r="L37" s="55"/>
      <c r="M37" s="55"/>
      <c r="N37" s="50"/>
      <c r="O37" s="50">
        <v>368082.00000000006</v>
      </c>
      <c r="P37" s="50"/>
      <c r="Q37" s="47"/>
      <c r="R37" s="47"/>
      <c r="S37" s="58"/>
    </row>
    <row r="38" spans="1:19" ht="33" x14ac:dyDescent="0.25">
      <c r="A38" s="1" t="str">
        <f>IF(B38="","",SUBTOTAL(3,B$11:$B38))</f>
        <v/>
      </c>
      <c r="B38" s="42"/>
      <c r="C38" s="52"/>
      <c r="D38" s="53" t="s">
        <v>59</v>
      </c>
      <c r="E38" s="53" t="s">
        <v>60</v>
      </c>
      <c r="F38" s="42"/>
      <c r="G38" s="43">
        <v>1.3</v>
      </c>
      <c r="H38" s="54" t="s">
        <v>32</v>
      </c>
      <c r="I38" s="59">
        <v>456300</v>
      </c>
      <c r="J38" s="59"/>
      <c r="K38" s="59"/>
      <c r="L38" s="55"/>
      <c r="M38" s="55"/>
      <c r="N38" s="50">
        <v>501930.00000000006</v>
      </c>
      <c r="O38" s="50"/>
      <c r="P38" s="50"/>
      <c r="Q38" s="47"/>
      <c r="R38" s="47"/>
      <c r="S38" s="58"/>
    </row>
    <row r="39" spans="1:19" x14ac:dyDescent="0.25">
      <c r="A39" s="1" t="str">
        <f>IF(B39="","",SUBTOTAL(3,B$11:$B39))</f>
        <v/>
      </c>
      <c r="B39" s="42"/>
      <c r="C39" s="48"/>
      <c r="D39" s="53" t="s">
        <v>61</v>
      </c>
      <c r="E39" s="53" t="s">
        <v>62</v>
      </c>
      <c r="F39" s="42"/>
      <c r="G39" s="43">
        <v>1.3</v>
      </c>
      <c r="H39" s="54" t="s">
        <v>32</v>
      </c>
      <c r="I39" s="59"/>
      <c r="J39" s="59">
        <v>334620</v>
      </c>
      <c r="K39" s="59"/>
      <c r="L39" s="55"/>
      <c r="M39" s="55"/>
      <c r="N39" s="50"/>
      <c r="O39" s="50">
        <v>368082.00000000006</v>
      </c>
      <c r="P39" s="50"/>
      <c r="Q39" s="47"/>
      <c r="R39" s="47"/>
      <c r="S39" s="58"/>
    </row>
    <row r="40" spans="1:19" ht="33" x14ac:dyDescent="0.25">
      <c r="A40" s="1" t="str">
        <f>IF(B40="","",SUBTOTAL(3,B$11:$B40))</f>
        <v/>
      </c>
      <c r="B40" s="42"/>
      <c r="C40" s="48"/>
      <c r="D40" s="53" t="s">
        <v>63</v>
      </c>
      <c r="E40" s="53" t="s">
        <v>36</v>
      </c>
      <c r="F40" s="42"/>
      <c r="G40" s="43">
        <v>1.3</v>
      </c>
      <c r="H40" s="54" t="s">
        <v>32</v>
      </c>
      <c r="I40" s="59"/>
      <c r="J40" s="59">
        <v>334620</v>
      </c>
      <c r="K40" s="59"/>
      <c r="L40" s="55"/>
      <c r="M40" s="55"/>
      <c r="N40" s="50"/>
      <c r="O40" s="50">
        <v>368082.00000000006</v>
      </c>
      <c r="P40" s="50"/>
      <c r="Q40" s="47"/>
      <c r="R40" s="47"/>
      <c r="S40" s="58"/>
    </row>
    <row r="41" spans="1:19" ht="33" x14ac:dyDescent="0.25">
      <c r="A41" s="1" t="str">
        <f>IF(B41="","",SUBTOTAL(3,B$11:$B41))</f>
        <v/>
      </c>
      <c r="B41" s="42"/>
      <c r="C41" s="48"/>
      <c r="D41" s="53" t="s">
        <v>64</v>
      </c>
      <c r="E41" s="53" t="s">
        <v>65</v>
      </c>
      <c r="F41" s="42"/>
      <c r="G41" s="43">
        <v>1.3</v>
      </c>
      <c r="H41" s="54" t="s">
        <v>32</v>
      </c>
      <c r="I41" s="59"/>
      <c r="J41" s="59">
        <v>334620</v>
      </c>
      <c r="K41" s="59"/>
      <c r="L41" s="55"/>
      <c r="M41" s="55"/>
      <c r="N41" s="50"/>
      <c r="O41" s="50">
        <v>368082.00000000006</v>
      </c>
      <c r="P41" s="50"/>
      <c r="Q41" s="47"/>
      <c r="R41" s="47"/>
      <c r="S41" s="58"/>
    </row>
    <row r="42" spans="1:19" x14ac:dyDescent="0.25">
      <c r="A42" s="1" t="str">
        <f>IF(B42="","",SUBTOTAL(3,B$11:$B42))</f>
        <v/>
      </c>
      <c r="B42" s="42"/>
      <c r="C42" s="53"/>
      <c r="D42" s="53" t="s">
        <v>38</v>
      </c>
      <c r="E42" s="53"/>
      <c r="F42" s="42"/>
      <c r="G42" s="43">
        <v>1.3</v>
      </c>
      <c r="H42" s="54" t="s">
        <v>39</v>
      </c>
      <c r="I42" s="59">
        <v>334620</v>
      </c>
      <c r="J42" s="59">
        <v>243360</v>
      </c>
      <c r="K42" s="59">
        <v>182520</v>
      </c>
      <c r="L42" s="55"/>
      <c r="M42" s="55"/>
      <c r="N42" s="50">
        <v>368082.00000000006</v>
      </c>
      <c r="O42" s="50">
        <v>267696</v>
      </c>
      <c r="P42" s="50">
        <v>200772.00000000003</v>
      </c>
      <c r="Q42" s="47"/>
      <c r="R42" s="47"/>
      <c r="S42" s="58"/>
    </row>
    <row r="43" spans="1:19" x14ac:dyDescent="0.25">
      <c r="A43" s="1">
        <f>IF(B43="","",SUBTOTAL(3,B$11:$B43))</f>
        <v>5</v>
      </c>
      <c r="B43" s="42">
        <v>5</v>
      </c>
      <c r="C43" s="48" t="s">
        <v>66</v>
      </c>
      <c r="D43" s="53"/>
      <c r="E43" s="53"/>
      <c r="F43" s="42"/>
      <c r="G43" s="43"/>
      <c r="H43" s="54"/>
      <c r="I43" s="59"/>
      <c r="J43" s="59"/>
      <c r="K43" s="59"/>
      <c r="L43" s="55"/>
      <c r="M43" s="55"/>
      <c r="N43" s="50"/>
      <c r="O43" s="50"/>
      <c r="P43" s="50"/>
      <c r="Q43" s="47"/>
      <c r="R43" s="47"/>
      <c r="S43" s="58"/>
    </row>
    <row r="44" spans="1:19" ht="49.5" x14ac:dyDescent="0.25">
      <c r="A44" s="1" t="str">
        <f>IF(B44="","",SUBTOTAL(3,B$11:$B44))</f>
        <v/>
      </c>
      <c r="B44" s="42"/>
      <c r="C44" s="48"/>
      <c r="D44" s="48" t="s">
        <v>67</v>
      </c>
      <c r="E44" s="53"/>
      <c r="F44" s="42"/>
      <c r="G44" s="43">
        <v>1.3</v>
      </c>
      <c r="H44" s="54" t="s">
        <v>39</v>
      </c>
      <c r="I44" s="59"/>
      <c r="J44" s="59">
        <v>243360</v>
      </c>
      <c r="K44" s="59"/>
      <c r="L44" s="55"/>
      <c r="M44" s="55"/>
      <c r="N44" s="50"/>
      <c r="O44" s="50">
        <v>267696</v>
      </c>
      <c r="P44" s="50"/>
      <c r="Q44" s="47"/>
      <c r="R44" s="47"/>
      <c r="S44" s="58"/>
    </row>
    <row r="45" spans="1:19" ht="49.5" x14ac:dyDescent="0.25">
      <c r="A45" s="1" t="str">
        <f>IF(B45="","",SUBTOTAL(3,B$11:$B45))</f>
        <v/>
      </c>
      <c r="B45" s="42"/>
      <c r="C45" s="48"/>
      <c r="D45" s="48" t="s">
        <v>68</v>
      </c>
      <c r="E45" s="53"/>
      <c r="F45" s="42"/>
      <c r="G45" s="43">
        <v>1.3</v>
      </c>
      <c r="H45" s="54" t="s">
        <v>32</v>
      </c>
      <c r="I45" s="59"/>
      <c r="J45" s="59">
        <v>334620</v>
      </c>
      <c r="K45" s="59"/>
      <c r="L45" s="55"/>
      <c r="M45" s="55"/>
      <c r="N45" s="50"/>
      <c r="O45" s="50">
        <v>368082.00000000006</v>
      </c>
      <c r="P45" s="50"/>
      <c r="Q45" s="47"/>
      <c r="R45" s="47"/>
      <c r="S45" s="58"/>
    </row>
    <row r="46" spans="1:19" ht="49.5" x14ac:dyDescent="0.25">
      <c r="A46" s="1" t="str">
        <f>IF(B46="","",SUBTOTAL(3,B$11:$B46))</f>
        <v/>
      </c>
      <c r="B46" s="42"/>
      <c r="C46" s="48"/>
      <c r="D46" s="48" t="s">
        <v>69</v>
      </c>
      <c r="E46" s="53"/>
      <c r="F46" s="42"/>
      <c r="G46" s="43">
        <v>1.3</v>
      </c>
      <c r="H46" s="54" t="s">
        <v>32</v>
      </c>
      <c r="I46" s="59"/>
      <c r="J46" s="59">
        <v>334620</v>
      </c>
      <c r="K46" s="59"/>
      <c r="L46" s="55"/>
      <c r="M46" s="55"/>
      <c r="N46" s="50"/>
      <c r="O46" s="50">
        <v>368082.00000000006</v>
      </c>
      <c r="P46" s="50"/>
      <c r="Q46" s="47"/>
      <c r="R46" s="47"/>
      <c r="S46" s="58"/>
    </row>
    <row r="47" spans="1:19" ht="49.5" x14ac:dyDescent="0.25">
      <c r="A47" s="1" t="str">
        <f>IF(B47="","",SUBTOTAL(3,B$11:$B47))</f>
        <v/>
      </c>
      <c r="B47" s="42"/>
      <c r="C47" s="48"/>
      <c r="D47" s="48" t="s">
        <v>70</v>
      </c>
      <c r="E47" s="53"/>
      <c r="F47" s="42"/>
      <c r="G47" s="43">
        <v>1.3</v>
      </c>
      <c r="H47" s="54" t="s">
        <v>32</v>
      </c>
      <c r="I47" s="59"/>
      <c r="J47" s="59">
        <v>334620</v>
      </c>
      <c r="K47" s="59"/>
      <c r="L47" s="55"/>
      <c r="M47" s="55"/>
      <c r="N47" s="50"/>
      <c r="O47" s="50">
        <v>368082.00000000006</v>
      </c>
      <c r="P47" s="50"/>
      <c r="Q47" s="47"/>
      <c r="R47" s="47"/>
      <c r="S47" s="58"/>
    </row>
    <row r="48" spans="1:19" x14ac:dyDescent="0.25">
      <c r="A48" s="1" t="str">
        <f>IF(B48="","",SUBTOTAL(3,B$11:$B48))</f>
        <v/>
      </c>
      <c r="B48" s="42"/>
      <c r="C48" s="53"/>
      <c r="D48" s="53" t="s">
        <v>38</v>
      </c>
      <c r="E48" s="53"/>
      <c r="F48" s="42"/>
      <c r="G48" s="43">
        <v>1.3</v>
      </c>
      <c r="H48" s="54" t="s">
        <v>39</v>
      </c>
      <c r="I48" s="59">
        <v>334620</v>
      </c>
      <c r="J48" s="59">
        <v>243360</v>
      </c>
      <c r="K48" s="59">
        <v>182520</v>
      </c>
      <c r="L48" s="55"/>
      <c r="M48" s="55"/>
      <c r="N48" s="50">
        <v>368082.00000000006</v>
      </c>
      <c r="O48" s="50">
        <v>267696</v>
      </c>
      <c r="P48" s="50">
        <v>200772.00000000003</v>
      </c>
      <c r="Q48" s="47"/>
      <c r="R48" s="47"/>
      <c r="S48" s="58"/>
    </row>
    <row r="49" spans="1:19" x14ac:dyDescent="0.25">
      <c r="A49" s="1">
        <f>IF(B49="","",SUBTOTAL(3,B$11:$B49))</f>
        <v>6</v>
      </c>
      <c r="B49" s="42">
        <v>6</v>
      </c>
      <c r="C49" s="48" t="s">
        <v>71</v>
      </c>
      <c r="D49" s="53"/>
      <c r="E49" s="53"/>
      <c r="F49" s="42"/>
      <c r="G49" s="43"/>
      <c r="H49" s="54"/>
      <c r="I49" s="59"/>
      <c r="J49" s="59"/>
      <c r="K49" s="59"/>
      <c r="L49" s="55"/>
      <c r="M49" s="55"/>
      <c r="N49" s="50"/>
      <c r="O49" s="50"/>
      <c r="P49" s="50"/>
      <c r="Q49" s="47"/>
      <c r="R49" s="47"/>
      <c r="S49" s="58"/>
    </row>
    <row r="50" spans="1:19" ht="49.5" x14ac:dyDescent="0.25">
      <c r="A50" s="1" t="str">
        <f>IF(B50="","",SUBTOTAL(3,B$11:$B50))</f>
        <v/>
      </c>
      <c r="B50" s="42"/>
      <c r="C50" s="48"/>
      <c r="D50" s="53" t="s">
        <v>72</v>
      </c>
      <c r="E50" s="53"/>
      <c r="F50" s="42"/>
      <c r="G50" s="43">
        <v>1.3</v>
      </c>
      <c r="H50" s="54" t="s">
        <v>39</v>
      </c>
      <c r="I50" s="59">
        <v>334620</v>
      </c>
      <c r="J50" s="59"/>
      <c r="K50" s="59"/>
      <c r="L50" s="55"/>
      <c r="M50" s="55"/>
      <c r="N50" s="50">
        <v>368082.00000000006</v>
      </c>
      <c r="O50" s="50"/>
      <c r="P50" s="50"/>
      <c r="Q50" s="47"/>
      <c r="R50" s="47"/>
      <c r="S50" s="58"/>
    </row>
    <row r="51" spans="1:19" ht="49.5" x14ac:dyDescent="0.25">
      <c r="A51" s="1" t="str">
        <f>IF(B51="","",SUBTOTAL(3,B$11:$B51))</f>
        <v/>
      </c>
      <c r="B51" s="42"/>
      <c r="C51" s="48"/>
      <c r="D51" s="53" t="s">
        <v>73</v>
      </c>
      <c r="E51" s="53"/>
      <c r="F51" s="42"/>
      <c r="G51" s="43">
        <v>1.3</v>
      </c>
      <c r="H51" s="54" t="s">
        <v>39</v>
      </c>
      <c r="I51" s="59"/>
      <c r="J51" s="59">
        <v>243360</v>
      </c>
      <c r="K51" s="59"/>
      <c r="L51" s="55"/>
      <c r="M51" s="55"/>
      <c r="N51" s="50"/>
      <c r="O51" s="50">
        <v>267696</v>
      </c>
      <c r="P51" s="50"/>
      <c r="Q51" s="47"/>
      <c r="R51" s="47"/>
      <c r="S51" s="58"/>
    </row>
    <row r="52" spans="1:19" ht="49.5" x14ac:dyDescent="0.25">
      <c r="A52" s="1" t="str">
        <f>IF(B52="","",SUBTOTAL(3,B$11:$B52))</f>
        <v/>
      </c>
      <c r="B52" s="42"/>
      <c r="C52" s="48"/>
      <c r="D52" s="53" t="s">
        <v>74</v>
      </c>
      <c r="E52" s="53"/>
      <c r="F52" s="42"/>
      <c r="G52" s="43">
        <v>1.3</v>
      </c>
      <c r="H52" s="54" t="s">
        <v>39</v>
      </c>
      <c r="I52" s="59"/>
      <c r="J52" s="59">
        <v>243360</v>
      </c>
      <c r="K52" s="59"/>
      <c r="L52" s="55"/>
      <c r="M52" s="55"/>
      <c r="N52" s="50"/>
      <c r="O52" s="50">
        <v>267696</v>
      </c>
      <c r="P52" s="50"/>
      <c r="Q52" s="47"/>
      <c r="R52" s="47"/>
      <c r="S52" s="58"/>
    </row>
    <row r="53" spans="1:19" ht="66" x14ac:dyDescent="0.25">
      <c r="A53" s="1" t="str">
        <f>IF(B53="","",SUBTOTAL(3,B$11:$B53))</f>
        <v/>
      </c>
      <c r="B53" s="42"/>
      <c r="C53" s="48"/>
      <c r="D53" s="53" t="s">
        <v>75</v>
      </c>
      <c r="E53" s="53"/>
      <c r="F53" s="42"/>
      <c r="G53" s="43">
        <v>1.3</v>
      </c>
      <c r="H53" s="54" t="s">
        <v>39</v>
      </c>
      <c r="I53" s="59"/>
      <c r="J53" s="59"/>
      <c r="K53" s="59">
        <v>182520</v>
      </c>
      <c r="L53" s="55"/>
      <c r="M53" s="55"/>
      <c r="N53" s="50"/>
      <c r="O53" s="50"/>
      <c r="P53" s="50">
        <v>200772.00000000003</v>
      </c>
      <c r="Q53" s="47"/>
      <c r="R53" s="47"/>
      <c r="S53" s="58"/>
    </row>
    <row r="54" spans="1:19" x14ac:dyDescent="0.25">
      <c r="A54" s="1" t="str">
        <f>IF(B54="","",SUBTOTAL(3,B$11:$B54))</f>
        <v/>
      </c>
      <c r="B54" s="42"/>
      <c r="C54" s="53"/>
      <c r="D54" s="53" t="s">
        <v>38</v>
      </c>
      <c r="E54" s="53"/>
      <c r="F54" s="42"/>
      <c r="G54" s="43">
        <v>1.3</v>
      </c>
      <c r="H54" s="54" t="s">
        <v>39</v>
      </c>
      <c r="I54" s="59">
        <v>334620</v>
      </c>
      <c r="J54" s="59">
        <v>243360</v>
      </c>
      <c r="K54" s="59">
        <v>182520</v>
      </c>
      <c r="L54" s="55"/>
      <c r="M54" s="55"/>
      <c r="N54" s="50">
        <v>368082.00000000006</v>
      </c>
      <c r="O54" s="50">
        <v>267696</v>
      </c>
      <c r="P54" s="50">
        <v>200772.00000000003</v>
      </c>
      <c r="Q54" s="47"/>
      <c r="R54" s="47"/>
      <c r="S54" s="58"/>
    </row>
    <row r="55" spans="1:19" ht="49.5" x14ac:dyDescent="0.25">
      <c r="B55" s="42">
        <v>7</v>
      </c>
      <c r="C55" s="48" t="s">
        <v>76</v>
      </c>
      <c r="D55" s="53" t="s">
        <v>77</v>
      </c>
      <c r="E55" s="53" t="s">
        <v>78</v>
      </c>
      <c r="F55" s="42"/>
      <c r="G55" s="43"/>
      <c r="H55" s="54"/>
      <c r="I55" s="59"/>
      <c r="J55" s="59"/>
      <c r="K55" s="59"/>
      <c r="L55" s="55"/>
      <c r="M55" s="55"/>
      <c r="N55" s="46">
        <v>368082.00000000006</v>
      </c>
      <c r="O55" s="46"/>
      <c r="P55" s="47"/>
      <c r="Q55" s="47"/>
      <c r="R55" s="47"/>
      <c r="S55" s="58" t="s">
        <v>42</v>
      </c>
    </row>
    <row r="56" spans="1:19" ht="49.5" x14ac:dyDescent="0.25">
      <c r="B56" s="42">
        <v>8</v>
      </c>
      <c r="C56" s="48" t="s">
        <v>76</v>
      </c>
      <c r="D56" s="53" t="s">
        <v>78</v>
      </c>
      <c r="E56" s="53" t="s">
        <v>79</v>
      </c>
      <c r="F56" s="42"/>
      <c r="G56" s="43"/>
      <c r="H56" s="54"/>
      <c r="I56" s="59"/>
      <c r="J56" s="59"/>
      <c r="K56" s="59"/>
      <c r="L56" s="55"/>
      <c r="M56" s="55"/>
      <c r="N56" s="46">
        <v>368082.00000000006</v>
      </c>
      <c r="O56" s="46"/>
      <c r="P56" s="47"/>
      <c r="Q56" s="47"/>
      <c r="R56" s="47"/>
      <c r="S56" s="58" t="s">
        <v>42</v>
      </c>
    </row>
    <row r="57" spans="1:19" ht="49.5" x14ac:dyDescent="0.25">
      <c r="B57" s="42">
        <v>9</v>
      </c>
      <c r="C57" s="48" t="s">
        <v>80</v>
      </c>
      <c r="D57" s="53" t="s">
        <v>81</v>
      </c>
      <c r="E57" s="53" t="s">
        <v>82</v>
      </c>
      <c r="F57" s="42"/>
      <c r="G57" s="43"/>
      <c r="H57" s="54"/>
      <c r="I57" s="59"/>
      <c r="J57" s="59"/>
      <c r="K57" s="59"/>
      <c r="L57" s="55"/>
      <c r="M57" s="55"/>
      <c r="N57" s="46">
        <v>368082.00000000006</v>
      </c>
      <c r="O57" s="46"/>
      <c r="P57" s="47"/>
      <c r="Q57" s="47"/>
      <c r="R57" s="47"/>
      <c r="S57" s="58" t="s">
        <v>42</v>
      </c>
    </row>
    <row r="58" spans="1:19" ht="50.45" customHeight="1" x14ac:dyDescent="0.25">
      <c r="B58" s="42"/>
      <c r="C58" s="48"/>
      <c r="D58" s="53" t="s">
        <v>83</v>
      </c>
      <c r="E58" s="53" t="s">
        <v>84</v>
      </c>
      <c r="F58" s="42"/>
      <c r="G58" s="43"/>
      <c r="H58" s="54"/>
      <c r="I58" s="59"/>
      <c r="J58" s="59"/>
      <c r="K58" s="59"/>
      <c r="L58" s="55"/>
      <c r="M58" s="55"/>
      <c r="N58" s="46">
        <v>368082.00000000006</v>
      </c>
      <c r="O58" s="46"/>
      <c r="P58" s="47"/>
      <c r="Q58" s="47"/>
      <c r="R58" s="47"/>
      <c r="S58" s="58" t="s">
        <v>42</v>
      </c>
    </row>
    <row r="59" spans="1:19" x14ac:dyDescent="0.25">
      <c r="A59" s="1">
        <f>IF(B59="","",SUBTOTAL(3,B$11:$B59))</f>
        <v>10</v>
      </c>
      <c r="B59" s="42">
        <v>10</v>
      </c>
      <c r="C59" s="48" t="s">
        <v>85</v>
      </c>
      <c r="D59" s="53"/>
      <c r="E59" s="53"/>
      <c r="F59" s="42"/>
      <c r="G59" s="43"/>
      <c r="H59" s="54"/>
      <c r="I59" s="59"/>
      <c r="J59" s="59"/>
      <c r="K59" s="59"/>
      <c r="L59" s="55"/>
      <c r="M59" s="55"/>
      <c r="N59" s="46"/>
      <c r="O59" s="47"/>
      <c r="P59" s="47"/>
      <c r="Q59" s="47"/>
      <c r="R59" s="47"/>
      <c r="S59" s="58"/>
    </row>
    <row r="60" spans="1:19" ht="66" x14ac:dyDescent="0.25">
      <c r="A60" s="1" t="str">
        <f>IF(B60="","",SUBTOTAL(3,B$11:$B60))</f>
        <v/>
      </c>
      <c r="B60" s="42"/>
      <c r="C60" s="48"/>
      <c r="D60" s="53" t="s">
        <v>86</v>
      </c>
      <c r="E60" s="53"/>
      <c r="F60" s="42"/>
      <c r="G60" s="43">
        <v>1.3</v>
      </c>
      <c r="H60" s="54" t="s">
        <v>32</v>
      </c>
      <c r="I60" s="59"/>
      <c r="J60" s="59">
        <v>334620</v>
      </c>
      <c r="K60" s="59"/>
      <c r="L60" s="55"/>
      <c r="M60" s="55"/>
      <c r="N60" s="50"/>
      <c r="O60" s="50">
        <v>368082.00000000006</v>
      </c>
      <c r="P60" s="50"/>
      <c r="Q60" s="47"/>
      <c r="R60" s="47"/>
      <c r="S60" s="58"/>
    </row>
    <row r="61" spans="1:19" ht="49.5" x14ac:dyDescent="0.25">
      <c r="A61" s="1" t="str">
        <f>IF(B61="","",SUBTOTAL(3,B$11:$B61))</f>
        <v/>
      </c>
      <c r="B61" s="42"/>
      <c r="C61" s="48"/>
      <c r="D61" s="53" t="s">
        <v>87</v>
      </c>
      <c r="E61" s="53"/>
      <c r="F61" s="42"/>
      <c r="G61" s="43">
        <v>1.3</v>
      </c>
      <c r="H61" s="54" t="s">
        <v>32</v>
      </c>
      <c r="I61" s="59"/>
      <c r="J61" s="59">
        <v>334620</v>
      </c>
      <c r="K61" s="59"/>
      <c r="L61" s="55"/>
      <c r="M61" s="55"/>
      <c r="N61" s="50"/>
      <c r="O61" s="50">
        <v>368082.00000000006</v>
      </c>
      <c r="P61" s="50"/>
      <c r="Q61" s="47"/>
      <c r="R61" s="47"/>
      <c r="S61" s="58"/>
    </row>
    <row r="62" spans="1:19" ht="49.5" x14ac:dyDescent="0.25">
      <c r="A62" s="1" t="str">
        <f>IF(B62="","",SUBTOTAL(3,B$11:$B62))</f>
        <v/>
      </c>
      <c r="B62" s="42"/>
      <c r="C62" s="48"/>
      <c r="D62" s="53" t="s">
        <v>88</v>
      </c>
      <c r="E62" s="53"/>
      <c r="F62" s="42"/>
      <c r="G62" s="43">
        <v>1.3</v>
      </c>
      <c r="H62" s="54" t="s">
        <v>32</v>
      </c>
      <c r="I62" s="59">
        <v>456300</v>
      </c>
      <c r="J62" s="59"/>
      <c r="K62" s="59"/>
      <c r="L62" s="55"/>
      <c r="M62" s="55"/>
      <c r="N62" s="50">
        <v>501930.00000000006</v>
      </c>
      <c r="O62" s="50"/>
      <c r="P62" s="50"/>
      <c r="Q62" s="47"/>
      <c r="R62" s="47"/>
      <c r="S62" s="58"/>
    </row>
    <row r="63" spans="1:19" ht="49.5" x14ac:dyDescent="0.25">
      <c r="A63" s="1" t="str">
        <f>IF(B63="","",SUBTOTAL(3,B$11:$B63))</f>
        <v/>
      </c>
      <c r="B63" s="42"/>
      <c r="C63" s="48"/>
      <c r="D63" s="53" t="s">
        <v>89</v>
      </c>
      <c r="E63" s="53"/>
      <c r="F63" s="42"/>
      <c r="G63" s="43">
        <v>1.3</v>
      </c>
      <c r="H63" s="54" t="s">
        <v>32</v>
      </c>
      <c r="I63" s="59"/>
      <c r="J63" s="59"/>
      <c r="K63" s="59">
        <v>243360</v>
      </c>
      <c r="L63" s="55"/>
      <c r="M63" s="55"/>
      <c r="N63" s="50"/>
      <c r="O63" s="50"/>
      <c r="P63" s="50">
        <v>267696</v>
      </c>
      <c r="Q63" s="47"/>
      <c r="R63" s="47"/>
      <c r="S63" s="58"/>
    </row>
    <row r="64" spans="1:19" ht="49.5" x14ac:dyDescent="0.25">
      <c r="A64" s="1" t="str">
        <f>IF(B64="","",SUBTOTAL(3,B$11:$B64))</f>
        <v/>
      </c>
      <c r="B64" s="42"/>
      <c r="C64" s="48"/>
      <c r="D64" s="53" t="s">
        <v>90</v>
      </c>
      <c r="E64" s="53"/>
      <c r="F64" s="42"/>
      <c r="G64" s="43">
        <v>1.3</v>
      </c>
      <c r="H64" s="54" t="s">
        <v>32</v>
      </c>
      <c r="I64" s="59"/>
      <c r="J64" s="59"/>
      <c r="K64" s="59">
        <v>243360</v>
      </c>
      <c r="L64" s="55"/>
      <c r="M64" s="55"/>
      <c r="N64" s="50"/>
      <c r="O64" s="50"/>
      <c r="P64" s="50">
        <v>267696</v>
      </c>
      <c r="Q64" s="47"/>
      <c r="R64" s="47"/>
      <c r="S64" s="58"/>
    </row>
    <row r="65" spans="1:19" x14ac:dyDescent="0.25">
      <c r="A65" s="1" t="str">
        <f>IF(B65="","",SUBTOTAL(3,B$11:$B65))</f>
        <v/>
      </c>
      <c r="B65" s="42"/>
      <c r="C65" s="48"/>
      <c r="D65" s="53" t="s">
        <v>91</v>
      </c>
      <c r="E65" s="53"/>
      <c r="F65" s="42"/>
      <c r="G65" s="43">
        <v>1.3</v>
      </c>
      <c r="H65" s="54" t="s">
        <v>32</v>
      </c>
      <c r="I65" s="59"/>
      <c r="J65" s="59"/>
      <c r="K65" s="59">
        <v>243360</v>
      </c>
      <c r="L65" s="55"/>
      <c r="M65" s="55"/>
      <c r="N65" s="50"/>
      <c r="O65" s="50"/>
      <c r="P65" s="50">
        <v>267696</v>
      </c>
      <c r="Q65" s="47"/>
      <c r="R65" s="47"/>
      <c r="S65" s="58"/>
    </row>
    <row r="66" spans="1:19" ht="33" x14ac:dyDescent="0.25">
      <c r="A66" s="1" t="str">
        <f>IF(B66="","",SUBTOTAL(3,B$11:$B66))</f>
        <v/>
      </c>
      <c r="B66" s="42"/>
      <c r="C66" s="48"/>
      <c r="D66" s="53" t="s">
        <v>92</v>
      </c>
      <c r="E66" s="53"/>
      <c r="F66" s="42"/>
      <c r="G66" s="43">
        <v>1.3</v>
      </c>
      <c r="H66" s="54" t="s">
        <v>32</v>
      </c>
      <c r="I66" s="59"/>
      <c r="J66" s="59"/>
      <c r="K66" s="59">
        <v>243360</v>
      </c>
      <c r="L66" s="55"/>
      <c r="M66" s="55"/>
      <c r="N66" s="50"/>
      <c r="O66" s="50"/>
      <c r="P66" s="50">
        <v>267696</v>
      </c>
      <c r="Q66" s="47"/>
      <c r="R66" s="47"/>
      <c r="S66" s="58"/>
    </row>
    <row r="67" spans="1:19" x14ac:dyDescent="0.25">
      <c r="A67" s="1" t="str">
        <f>IF(B67="","",SUBTOTAL(3,B$11:$B67))</f>
        <v/>
      </c>
      <c r="B67" s="42"/>
      <c r="C67" s="53"/>
      <c r="D67" s="53" t="s">
        <v>38</v>
      </c>
      <c r="E67" s="53"/>
      <c r="F67" s="42"/>
      <c r="G67" s="43">
        <v>1.3</v>
      </c>
      <c r="H67" s="54" t="s">
        <v>39</v>
      </c>
      <c r="I67" s="59">
        <v>334620</v>
      </c>
      <c r="J67" s="59">
        <v>243360</v>
      </c>
      <c r="K67" s="59">
        <v>182520</v>
      </c>
      <c r="L67" s="55"/>
      <c r="M67" s="55"/>
      <c r="N67" s="50">
        <v>368082.00000000006</v>
      </c>
      <c r="O67" s="50">
        <v>267696</v>
      </c>
      <c r="P67" s="50">
        <v>200772.00000000003</v>
      </c>
      <c r="Q67" s="47"/>
      <c r="R67" s="47"/>
      <c r="S67" s="58"/>
    </row>
    <row r="68" spans="1:19" ht="49.5" x14ac:dyDescent="0.25">
      <c r="B68" s="42">
        <v>11</v>
      </c>
      <c r="C68" s="53" t="s">
        <v>93</v>
      </c>
      <c r="D68" s="53" t="s">
        <v>94</v>
      </c>
      <c r="E68" s="53" t="s">
        <v>95</v>
      </c>
      <c r="F68" s="42"/>
      <c r="G68" s="43"/>
      <c r="H68" s="54"/>
      <c r="I68" s="59"/>
      <c r="J68" s="59"/>
      <c r="K68" s="59"/>
      <c r="L68" s="55"/>
      <c r="M68" s="55"/>
      <c r="N68" s="46">
        <v>368082.00000000006</v>
      </c>
      <c r="O68" s="47"/>
      <c r="P68" s="47"/>
      <c r="Q68" s="47"/>
      <c r="R68" s="47"/>
      <c r="S68" s="48" t="s">
        <v>42</v>
      </c>
    </row>
    <row r="69" spans="1:19" x14ac:dyDescent="0.25">
      <c r="A69" s="1" t="str">
        <f>IF(B69="","",SUBTOTAL(3,B$11:$B69))</f>
        <v/>
      </c>
      <c r="B69" s="51"/>
      <c r="C69" s="60" t="s">
        <v>96</v>
      </c>
      <c r="D69" s="60"/>
      <c r="E69" s="60"/>
      <c r="F69" s="42"/>
      <c r="G69" s="43"/>
      <c r="H69" s="54"/>
      <c r="I69" s="59"/>
      <c r="J69" s="59"/>
      <c r="K69" s="59"/>
      <c r="L69" s="55"/>
      <c r="M69" s="55"/>
      <c r="N69" s="46"/>
      <c r="O69" s="47"/>
      <c r="P69" s="47"/>
      <c r="Q69" s="47"/>
      <c r="R69" s="47"/>
      <c r="S69" s="58"/>
    </row>
    <row r="70" spans="1:19" ht="33" x14ac:dyDescent="0.25">
      <c r="A70" s="1">
        <f>IF(B70="","",SUBTOTAL(3,B$11:$B70))</f>
        <v>12</v>
      </c>
      <c r="B70" s="42">
        <v>12</v>
      </c>
      <c r="C70" s="48" t="s">
        <v>97</v>
      </c>
      <c r="D70" s="53"/>
      <c r="E70" s="53"/>
      <c r="F70" s="42"/>
      <c r="G70" s="43">
        <v>1.3</v>
      </c>
      <c r="H70" s="54" t="s">
        <v>32</v>
      </c>
      <c r="I70" s="59">
        <v>456300</v>
      </c>
      <c r="J70" s="59">
        <v>334620</v>
      </c>
      <c r="K70" s="59">
        <v>243360</v>
      </c>
      <c r="L70" s="55"/>
      <c r="M70" s="55"/>
      <c r="N70" s="50">
        <v>501930.00000000006</v>
      </c>
      <c r="O70" s="50">
        <v>368082.00000000006</v>
      </c>
      <c r="P70" s="50">
        <v>267696</v>
      </c>
      <c r="Q70" s="47"/>
      <c r="R70" s="47"/>
      <c r="S70" s="58"/>
    </row>
    <row r="71" spans="1:19" x14ac:dyDescent="0.25">
      <c r="A71" s="1" t="str">
        <f>IF(B71="","",SUBTOTAL(3,B$11:$B71))</f>
        <v/>
      </c>
      <c r="B71" s="51"/>
      <c r="C71" s="60" t="s">
        <v>98</v>
      </c>
      <c r="D71" s="60"/>
      <c r="E71" s="60"/>
      <c r="F71" s="42"/>
      <c r="G71" s="43"/>
      <c r="H71" s="54"/>
      <c r="I71" s="59"/>
      <c r="J71" s="59"/>
      <c r="K71" s="59"/>
      <c r="L71" s="55"/>
      <c r="M71" s="55"/>
      <c r="N71" s="50"/>
      <c r="O71" s="50"/>
      <c r="P71" s="50"/>
      <c r="Q71" s="47"/>
      <c r="R71" s="47"/>
      <c r="S71" s="58"/>
    </row>
    <row r="72" spans="1:19" x14ac:dyDescent="0.25">
      <c r="A72" s="1">
        <f>IF(B72="","",SUBTOTAL(3,B$11:$B72))</f>
        <v>13</v>
      </c>
      <c r="B72" s="42">
        <v>13</v>
      </c>
      <c r="C72" s="48" t="s">
        <v>99</v>
      </c>
      <c r="D72" s="53"/>
      <c r="E72" s="53"/>
      <c r="F72" s="42"/>
      <c r="G72" s="43">
        <v>1.3</v>
      </c>
      <c r="H72" s="54" t="s">
        <v>32</v>
      </c>
      <c r="I72" s="59">
        <v>456300</v>
      </c>
      <c r="J72" s="59">
        <v>334620</v>
      </c>
      <c r="K72" s="59">
        <v>243360</v>
      </c>
      <c r="L72" s="55"/>
      <c r="M72" s="55"/>
      <c r="N72" s="50">
        <v>501930.00000000006</v>
      </c>
      <c r="O72" s="50">
        <v>368082.00000000006</v>
      </c>
      <c r="P72" s="50">
        <v>267696</v>
      </c>
      <c r="Q72" s="47"/>
      <c r="R72" s="47"/>
      <c r="S72" s="58"/>
    </row>
    <row r="73" spans="1:19" x14ac:dyDescent="0.25">
      <c r="A73" s="1">
        <f>IF(B73="","",SUBTOTAL(3,B$11:$B73))</f>
        <v>14</v>
      </c>
      <c r="B73" s="42">
        <v>14</v>
      </c>
      <c r="C73" s="48" t="s">
        <v>100</v>
      </c>
      <c r="D73" s="53"/>
      <c r="E73" s="53"/>
      <c r="F73" s="42"/>
      <c r="G73" s="43">
        <v>1.3</v>
      </c>
      <c r="H73" s="54" t="s">
        <v>32</v>
      </c>
      <c r="I73" s="59">
        <v>456300</v>
      </c>
      <c r="J73" s="59">
        <v>334620</v>
      </c>
      <c r="K73" s="59">
        <v>243360</v>
      </c>
      <c r="L73" s="55"/>
      <c r="M73" s="55"/>
      <c r="N73" s="50">
        <v>501930.00000000006</v>
      </c>
      <c r="O73" s="50">
        <v>368082.00000000006</v>
      </c>
      <c r="P73" s="50">
        <v>267696</v>
      </c>
      <c r="Q73" s="47"/>
      <c r="R73" s="47"/>
      <c r="S73" s="58"/>
    </row>
    <row r="74" spans="1:19" x14ac:dyDescent="0.25">
      <c r="B74" s="42"/>
      <c r="C74" s="52" t="s">
        <v>101</v>
      </c>
      <c r="D74" s="53"/>
      <c r="E74" s="53"/>
      <c r="F74" s="42"/>
      <c r="G74" s="43"/>
      <c r="H74" s="54"/>
      <c r="I74" s="59"/>
      <c r="J74" s="59"/>
      <c r="K74" s="59"/>
      <c r="L74" s="55"/>
      <c r="M74" s="55"/>
      <c r="N74" s="46"/>
      <c r="O74" s="47"/>
      <c r="P74" s="47"/>
      <c r="Q74" s="47"/>
      <c r="R74" s="47"/>
      <c r="S74" s="58"/>
    </row>
    <row r="75" spans="1:19" ht="49.5" x14ac:dyDescent="0.25">
      <c r="B75" s="42">
        <v>15</v>
      </c>
      <c r="C75" s="48" t="s">
        <v>102</v>
      </c>
      <c r="D75" s="53"/>
      <c r="E75" s="53"/>
      <c r="F75" s="42"/>
      <c r="G75" s="43"/>
      <c r="H75" s="54"/>
      <c r="I75" s="59"/>
      <c r="J75" s="59"/>
      <c r="K75" s="59"/>
      <c r="L75" s="55"/>
      <c r="M75" s="55"/>
      <c r="N75" s="46">
        <v>501930.00000000006</v>
      </c>
      <c r="O75" s="47"/>
      <c r="P75" s="47"/>
      <c r="Q75" s="47"/>
      <c r="R75" s="47"/>
      <c r="S75" s="58" t="s">
        <v>42</v>
      </c>
    </row>
    <row r="76" spans="1:19" ht="49.5" x14ac:dyDescent="0.25">
      <c r="B76" s="42">
        <v>16</v>
      </c>
      <c r="C76" s="48" t="s">
        <v>103</v>
      </c>
      <c r="D76" s="53"/>
      <c r="E76" s="53"/>
      <c r="F76" s="42"/>
      <c r="G76" s="43"/>
      <c r="H76" s="54"/>
      <c r="I76" s="59"/>
      <c r="J76" s="59"/>
      <c r="K76" s="59"/>
      <c r="L76" s="55"/>
      <c r="M76" s="55"/>
      <c r="N76" s="46">
        <v>501930.00000000006</v>
      </c>
      <c r="O76" s="47"/>
      <c r="P76" s="47"/>
      <c r="Q76" s="47"/>
      <c r="R76" s="47"/>
      <c r="S76" s="58" t="s">
        <v>42</v>
      </c>
    </row>
    <row r="77" spans="1:19" ht="49.5" x14ac:dyDescent="0.25">
      <c r="B77" s="42">
        <v>17</v>
      </c>
      <c r="C77" s="48" t="s">
        <v>104</v>
      </c>
      <c r="D77" s="53"/>
      <c r="E77" s="53"/>
      <c r="F77" s="42"/>
      <c r="G77" s="43"/>
      <c r="H77" s="54"/>
      <c r="I77" s="59"/>
      <c r="J77" s="59"/>
      <c r="K77" s="59"/>
      <c r="L77" s="55"/>
      <c r="M77" s="55"/>
      <c r="N77" s="46">
        <v>501930.00000000006</v>
      </c>
      <c r="O77" s="47"/>
      <c r="P77" s="47"/>
      <c r="Q77" s="47"/>
      <c r="R77" s="47"/>
      <c r="S77" s="58" t="s">
        <v>42</v>
      </c>
    </row>
    <row r="78" spans="1:19" x14ac:dyDescent="0.25">
      <c r="A78" s="1" t="str">
        <f>IF(B78="","",SUBTOTAL(3,B$11:$B78))</f>
        <v/>
      </c>
      <c r="B78" s="51"/>
      <c r="C78" s="52" t="s">
        <v>105</v>
      </c>
      <c r="D78" s="53"/>
      <c r="E78" s="53"/>
      <c r="F78" s="42"/>
      <c r="G78" s="43"/>
      <c r="H78" s="54"/>
      <c r="I78" s="45"/>
      <c r="J78" s="45"/>
      <c r="K78" s="45"/>
      <c r="L78" s="55"/>
      <c r="M78" s="55"/>
      <c r="N78" s="46"/>
      <c r="O78" s="47"/>
      <c r="P78" s="47"/>
      <c r="Q78" s="47"/>
      <c r="R78" s="47"/>
      <c r="S78" s="58"/>
    </row>
    <row r="79" spans="1:19" ht="33" x14ac:dyDescent="0.25">
      <c r="A79" s="1">
        <f>IF(B79="","",SUBTOTAL(3,B$11:$B79))</f>
        <v>18</v>
      </c>
      <c r="B79" s="42">
        <v>18</v>
      </c>
      <c r="C79" s="48" t="s">
        <v>106</v>
      </c>
      <c r="D79" s="53"/>
      <c r="E79" s="53"/>
      <c r="F79" s="42"/>
      <c r="G79" s="43">
        <v>2.5</v>
      </c>
      <c r="H79" s="54" t="s">
        <v>107</v>
      </c>
      <c r="I79" s="45">
        <v>234000</v>
      </c>
      <c r="J79" s="45">
        <v>182000</v>
      </c>
      <c r="K79" s="45">
        <v>156000</v>
      </c>
      <c r="L79" s="55"/>
      <c r="M79" s="55"/>
      <c r="N79" s="50">
        <v>257400.00000000003</v>
      </c>
      <c r="O79" s="50">
        <v>200200.00000000003</v>
      </c>
      <c r="P79" s="50">
        <v>171600</v>
      </c>
      <c r="Q79" s="47"/>
      <c r="R79" s="47"/>
      <c r="S79" s="58"/>
    </row>
    <row r="80" spans="1:19" x14ac:dyDescent="0.25">
      <c r="A80" s="1">
        <f>IF(B80="","",SUBTOTAL(3,B$11:$B80))</f>
        <v>19</v>
      </c>
      <c r="B80" s="42">
        <v>19</v>
      </c>
      <c r="C80" s="48" t="s">
        <v>108</v>
      </c>
      <c r="D80" s="53"/>
      <c r="E80" s="53"/>
      <c r="F80" s="42"/>
      <c r="G80" s="43">
        <v>2.5</v>
      </c>
      <c r="H80" s="54" t="s">
        <v>107</v>
      </c>
      <c r="I80" s="45">
        <v>234000</v>
      </c>
      <c r="J80" s="45">
        <v>182000</v>
      </c>
      <c r="K80" s="45">
        <v>156000</v>
      </c>
      <c r="L80" s="55"/>
      <c r="M80" s="55"/>
      <c r="N80" s="50">
        <v>257400.00000000003</v>
      </c>
      <c r="O80" s="50">
        <v>200200.00000000003</v>
      </c>
      <c r="P80" s="50">
        <v>171600</v>
      </c>
      <c r="Q80" s="47"/>
      <c r="R80" s="47"/>
      <c r="S80" s="58"/>
    </row>
    <row r="81" spans="1:19" x14ac:dyDescent="0.25">
      <c r="A81" s="1">
        <f>IF(B81="","",SUBTOTAL(3,B$11:$B81))</f>
        <v>20</v>
      </c>
      <c r="B81" s="42">
        <v>20</v>
      </c>
      <c r="C81" s="48" t="s">
        <v>109</v>
      </c>
      <c r="D81" s="53"/>
      <c r="E81" s="53"/>
      <c r="F81" s="42"/>
      <c r="G81" s="43">
        <v>2.5</v>
      </c>
      <c r="H81" s="54" t="s">
        <v>110</v>
      </c>
      <c r="I81" s="45">
        <v>182000</v>
      </c>
      <c r="J81" s="45">
        <v>156000</v>
      </c>
      <c r="K81" s="45">
        <v>130000</v>
      </c>
      <c r="L81" s="55"/>
      <c r="M81" s="55"/>
      <c r="N81" s="50">
        <v>200200.00000000003</v>
      </c>
      <c r="O81" s="50">
        <v>171600</v>
      </c>
      <c r="P81" s="50">
        <v>143000</v>
      </c>
      <c r="Q81" s="47"/>
      <c r="R81" s="47"/>
      <c r="S81" s="58"/>
    </row>
    <row r="82" spans="1:19" ht="49.5" x14ac:dyDescent="0.25">
      <c r="B82" s="42">
        <v>21</v>
      </c>
      <c r="C82" s="48" t="s">
        <v>111</v>
      </c>
      <c r="D82" s="53" t="s">
        <v>112</v>
      </c>
      <c r="E82" s="53" t="s">
        <v>101</v>
      </c>
      <c r="F82" s="42"/>
      <c r="G82" s="43"/>
      <c r="H82" s="54"/>
      <c r="I82" s="45"/>
      <c r="J82" s="45"/>
      <c r="K82" s="45"/>
      <c r="L82" s="55"/>
      <c r="M82" s="55"/>
      <c r="N82" s="46">
        <v>200200.00000000003</v>
      </c>
      <c r="O82" s="47"/>
      <c r="P82" s="47"/>
      <c r="Q82" s="47"/>
      <c r="R82" s="47"/>
      <c r="S82" s="58" t="s">
        <v>42</v>
      </c>
    </row>
    <row r="83" spans="1:19" ht="49.5" x14ac:dyDescent="0.25">
      <c r="B83" s="42">
        <v>22</v>
      </c>
      <c r="C83" s="48" t="s">
        <v>113</v>
      </c>
      <c r="D83" s="53" t="s">
        <v>114</v>
      </c>
      <c r="E83" s="53" t="s">
        <v>115</v>
      </c>
      <c r="F83" s="42"/>
      <c r="G83" s="43"/>
      <c r="H83" s="54"/>
      <c r="I83" s="45"/>
      <c r="J83" s="45"/>
      <c r="K83" s="45"/>
      <c r="L83" s="55"/>
      <c r="M83" s="55"/>
      <c r="N83" s="46">
        <v>200200.00000000003</v>
      </c>
      <c r="O83" s="47"/>
      <c r="P83" s="47"/>
      <c r="Q83" s="47"/>
      <c r="R83" s="47"/>
      <c r="S83" s="58" t="s">
        <v>42</v>
      </c>
    </row>
    <row r="84" spans="1:19" x14ac:dyDescent="0.25">
      <c r="A84" s="1" t="str">
        <f>IF(B84="","",SUBTOTAL(3,B$11:$B84))</f>
        <v/>
      </c>
      <c r="B84" s="51"/>
      <c r="C84" s="52" t="s">
        <v>116</v>
      </c>
      <c r="D84" s="53"/>
      <c r="E84" s="53"/>
      <c r="F84" s="42"/>
      <c r="G84" s="43"/>
      <c r="H84" s="54"/>
      <c r="I84" s="45"/>
      <c r="J84" s="45"/>
      <c r="K84" s="45"/>
      <c r="L84" s="55"/>
      <c r="M84" s="55"/>
      <c r="N84" s="46"/>
      <c r="O84" s="47"/>
      <c r="P84" s="47"/>
      <c r="Q84" s="47"/>
      <c r="R84" s="47"/>
      <c r="S84" s="58"/>
    </row>
    <row r="85" spans="1:19" x14ac:dyDescent="0.25">
      <c r="A85" s="1">
        <f>IF(B85="","",SUBTOTAL(3,B$11:$B85))</f>
        <v>23</v>
      </c>
      <c r="B85" s="42">
        <v>23</v>
      </c>
      <c r="C85" s="48" t="s">
        <v>117</v>
      </c>
      <c r="D85" s="53"/>
      <c r="E85" s="53"/>
      <c r="F85" s="42"/>
      <c r="G85" s="43">
        <v>1.8</v>
      </c>
      <c r="H85" s="54" t="s">
        <v>107</v>
      </c>
      <c r="I85" s="45">
        <v>168480</v>
      </c>
      <c r="J85" s="45">
        <v>131039.99999999999</v>
      </c>
      <c r="K85" s="45">
        <v>112320</v>
      </c>
      <c r="L85" s="55"/>
      <c r="M85" s="55"/>
      <c r="N85" s="50">
        <v>185328.00000000003</v>
      </c>
      <c r="O85" s="50">
        <v>144144</v>
      </c>
      <c r="P85" s="50">
        <v>123552.00000000001</v>
      </c>
      <c r="Q85" s="47"/>
      <c r="R85" s="47"/>
      <c r="S85" s="58"/>
    </row>
    <row r="86" spans="1:19" x14ac:dyDescent="0.25">
      <c r="A86" s="1" t="str">
        <f>IF(B86="","",SUBTOTAL(3,B$11:$B86))</f>
        <v/>
      </c>
      <c r="B86" s="51"/>
      <c r="C86" s="52" t="s">
        <v>118</v>
      </c>
      <c r="D86" s="53"/>
      <c r="E86" s="53"/>
      <c r="F86" s="42"/>
      <c r="G86" s="43"/>
      <c r="H86" s="54"/>
      <c r="I86" s="45"/>
      <c r="J86" s="45"/>
      <c r="K86" s="45"/>
      <c r="L86" s="55"/>
      <c r="M86" s="55"/>
      <c r="N86" s="50"/>
      <c r="O86" s="50"/>
      <c r="P86" s="50"/>
      <c r="Q86" s="47"/>
      <c r="R86" s="47"/>
      <c r="S86" s="58"/>
    </row>
    <row r="87" spans="1:19" x14ac:dyDescent="0.25">
      <c r="A87" s="1">
        <f>IF(B87="","",SUBTOTAL(3,B$11:$B87))</f>
        <v>24</v>
      </c>
      <c r="B87" s="42">
        <v>24</v>
      </c>
      <c r="C87" s="48" t="s">
        <v>119</v>
      </c>
      <c r="D87" s="53"/>
      <c r="E87" s="53"/>
      <c r="F87" s="42"/>
      <c r="G87" s="43">
        <v>1.8</v>
      </c>
      <c r="H87" s="54" t="s">
        <v>107</v>
      </c>
      <c r="I87" s="45">
        <v>168480</v>
      </c>
      <c r="J87" s="45">
        <v>131039.99999999999</v>
      </c>
      <c r="K87" s="45">
        <v>112320</v>
      </c>
      <c r="L87" s="55"/>
      <c r="M87" s="55"/>
      <c r="N87" s="50">
        <v>185328.00000000003</v>
      </c>
      <c r="O87" s="50">
        <v>144144</v>
      </c>
      <c r="P87" s="50">
        <v>123552.00000000001</v>
      </c>
      <c r="Q87" s="47"/>
      <c r="R87" s="47"/>
      <c r="S87" s="58"/>
    </row>
    <row r="88" spans="1:19" x14ac:dyDescent="0.25">
      <c r="A88" s="1">
        <f>IF(B88="","",SUBTOTAL(3,B$11:$B88))</f>
        <v>25</v>
      </c>
      <c r="B88" s="42">
        <v>25</v>
      </c>
      <c r="C88" s="48" t="s">
        <v>120</v>
      </c>
      <c r="D88" s="53"/>
      <c r="E88" s="53"/>
      <c r="F88" s="42"/>
      <c r="G88" s="43">
        <v>1.8</v>
      </c>
      <c r="H88" s="54" t="s">
        <v>110</v>
      </c>
      <c r="I88" s="45">
        <v>131039.99999999999</v>
      </c>
      <c r="J88" s="45">
        <v>112320</v>
      </c>
      <c r="K88" s="45">
        <v>93600</v>
      </c>
      <c r="L88" s="55"/>
      <c r="M88" s="55"/>
      <c r="N88" s="50">
        <v>144144</v>
      </c>
      <c r="O88" s="50">
        <v>123552.00000000001</v>
      </c>
      <c r="P88" s="50">
        <v>102960.00000000001</v>
      </c>
      <c r="Q88" s="47"/>
      <c r="R88" s="47"/>
      <c r="S88" s="58"/>
    </row>
    <row r="89" spans="1:19" x14ac:dyDescent="0.25">
      <c r="A89" s="1">
        <f>IF(B89="","",SUBTOTAL(3,B$11:$B89))</f>
        <v>26</v>
      </c>
      <c r="B89" s="42">
        <v>26</v>
      </c>
      <c r="C89" s="48" t="s">
        <v>121</v>
      </c>
      <c r="D89" s="53"/>
      <c r="E89" s="53"/>
      <c r="F89" s="42"/>
      <c r="G89" s="43">
        <v>1.8</v>
      </c>
      <c r="H89" s="54" t="s">
        <v>110</v>
      </c>
      <c r="I89" s="45">
        <v>131039.99999999999</v>
      </c>
      <c r="J89" s="45">
        <v>112320</v>
      </c>
      <c r="K89" s="45">
        <v>93600</v>
      </c>
      <c r="L89" s="55"/>
      <c r="M89" s="55"/>
      <c r="N89" s="50">
        <v>144144</v>
      </c>
      <c r="O89" s="50">
        <v>123552.00000000001</v>
      </c>
      <c r="P89" s="50">
        <v>102960.00000000001</v>
      </c>
      <c r="Q89" s="47"/>
      <c r="R89" s="47"/>
      <c r="S89" s="58"/>
    </row>
    <row r="90" spans="1:19" ht="66" x14ac:dyDescent="0.25">
      <c r="A90" s="1">
        <f>IF(B90="","",SUBTOTAL(3,B$11:$B90))</f>
        <v>27</v>
      </c>
      <c r="B90" s="42">
        <v>27</v>
      </c>
      <c r="C90" s="48" t="s">
        <v>122</v>
      </c>
      <c r="D90" s="53"/>
      <c r="E90" s="53"/>
      <c r="F90" s="42"/>
      <c r="G90" s="43"/>
      <c r="H90" s="54"/>
      <c r="I90" s="45"/>
      <c r="J90" s="45"/>
      <c r="K90" s="45"/>
      <c r="L90" s="55"/>
      <c r="M90" s="55"/>
      <c r="N90" s="50"/>
      <c r="O90" s="50"/>
      <c r="P90" s="50"/>
      <c r="Q90" s="47"/>
      <c r="R90" s="47"/>
      <c r="S90" s="58"/>
    </row>
    <row r="91" spans="1:19" x14ac:dyDescent="0.25">
      <c r="A91" s="1" t="str">
        <f>IF(B91="","",SUBTOTAL(3,B$11:$B91))</f>
        <v/>
      </c>
      <c r="B91" s="42"/>
      <c r="C91" s="48" t="s">
        <v>123</v>
      </c>
      <c r="D91" s="53"/>
      <c r="E91" s="53"/>
      <c r="F91" s="42"/>
      <c r="G91" s="43">
        <v>1.8</v>
      </c>
      <c r="H91" s="54" t="s">
        <v>107</v>
      </c>
      <c r="I91" s="45">
        <v>168480</v>
      </c>
      <c r="J91" s="45">
        <v>131039.99999999999</v>
      </c>
      <c r="K91" s="45">
        <v>112320</v>
      </c>
      <c r="L91" s="55"/>
      <c r="M91" s="55"/>
      <c r="N91" s="50">
        <v>185328.00000000003</v>
      </c>
      <c r="O91" s="50">
        <v>144144</v>
      </c>
      <c r="P91" s="50">
        <v>123552.00000000001</v>
      </c>
      <c r="Q91" s="47"/>
      <c r="R91" s="47"/>
      <c r="S91" s="58"/>
    </row>
    <row r="92" spans="1:19" x14ac:dyDescent="0.25">
      <c r="A92" s="1" t="str">
        <f>IF(B92="","",SUBTOTAL(3,B$11:$B92))</f>
        <v/>
      </c>
      <c r="B92" s="42"/>
      <c r="C92" s="48" t="s">
        <v>124</v>
      </c>
      <c r="D92" s="53"/>
      <c r="E92" s="53"/>
      <c r="F92" s="42"/>
      <c r="G92" s="43">
        <v>1.8</v>
      </c>
      <c r="H92" s="54" t="s">
        <v>107</v>
      </c>
      <c r="I92" s="45">
        <v>168480</v>
      </c>
      <c r="J92" s="45">
        <v>131039.99999999999</v>
      </c>
      <c r="K92" s="45">
        <v>112320</v>
      </c>
      <c r="L92" s="55"/>
      <c r="M92" s="55"/>
      <c r="N92" s="50">
        <v>185328.00000000003</v>
      </c>
      <c r="O92" s="50">
        <v>144144</v>
      </c>
      <c r="P92" s="50">
        <v>123552.00000000001</v>
      </c>
      <c r="Q92" s="47"/>
      <c r="R92" s="47"/>
      <c r="S92" s="58"/>
    </row>
    <row r="93" spans="1:19" ht="49.5" x14ac:dyDescent="0.25">
      <c r="A93" s="1">
        <f>IF(B93="","",SUBTOTAL(3,B$11:$B93))</f>
        <v>28</v>
      </c>
      <c r="B93" s="51">
        <v>28</v>
      </c>
      <c r="C93" s="61" t="s">
        <v>125</v>
      </c>
      <c r="D93" s="53"/>
      <c r="E93" s="53"/>
      <c r="F93" s="42"/>
      <c r="G93" s="62"/>
      <c r="H93" s="42"/>
      <c r="I93" s="45"/>
      <c r="J93" s="45"/>
      <c r="K93" s="45"/>
      <c r="L93" s="55"/>
      <c r="M93" s="55"/>
      <c r="N93" s="50"/>
      <c r="O93" s="50"/>
      <c r="P93" s="50"/>
      <c r="Q93" s="57"/>
      <c r="R93" s="57"/>
      <c r="S93" s="58"/>
    </row>
    <row r="94" spans="1:19" ht="33" x14ac:dyDescent="0.25">
      <c r="A94" s="1" t="str">
        <f>IF(B94="","",SUBTOTAL(3,B$11:$B94))</f>
        <v/>
      </c>
      <c r="B94" s="42"/>
      <c r="C94" s="48"/>
      <c r="D94" s="53" t="s">
        <v>126</v>
      </c>
      <c r="E94" s="53" t="s">
        <v>127</v>
      </c>
      <c r="F94" s="42">
        <v>2</v>
      </c>
      <c r="G94" s="43">
        <v>0.8</v>
      </c>
      <c r="H94" s="42"/>
      <c r="I94" s="45">
        <v>1728000</v>
      </c>
      <c r="J94" s="45">
        <v>864000</v>
      </c>
      <c r="K94" s="45">
        <v>518400</v>
      </c>
      <c r="L94" s="55"/>
      <c r="M94" s="55"/>
      <c r="N94" s="50">
        <v>1728000</v>
      </c>
      <c r="O94" s="50">
        <v>864000</v>
      </c>
      <c r="P94" s="50">
        <v>518400</v>
      </c>
      <c r="Q94" s="47"/>
      <c r="R94" s="47"/>
      <c r="S94" s="58"/>
    </row>
    <row r="95" spans="1:19" x14ac:dyDescent="0.25">
      <c r="A95" s="1" t="str">
        <f>IF(B95="","",SUBTOTAL(3,B$11:$B95))</f>
        <v/>
      </c>
      <c r="B95" s="42"/>
      <c r="C95" s="48"/>
      <c r="D95" s="53" t="s">
        <v>128</v>
      </c>
      <c r="E95" s="53" t="s">
        <v>129</v>
      </c>
      <c r="F95" s="42">
        <v>2</v>
      </c>
      <c r="G95" s="43">
        <v>0.9</v>
      </c>
      <c r="H95" s="42"/>
      <c r="I95" s="45">
        <v>1944000</v>
      </c>
      <c r="J95" s="45">
        <v>972000</v>
      </c>
      <c r="K95" s="45">
        <v>583200</v>
      </c>
      <c r="L95" s="55"/>
      <c r="M95" s="55"/>
      <c r="N95" s="50">
        <v>1944000</v>
      </c>
      <c r="O95" s="50">
        <v>972000</v>
      </c>
      <c r="P95" s="50">
        <v>583200</v>
      </c>
      <c r="Q95" s="47"/>
      <c r="R95" s="47"/>
      <c r="S95" s="58"/>
    </row>
    <row r="96" spans="1:19" x14ac:dyDescent="0.25">
      <c r="A96" s="1" t="str">
        <f>IF(B96="","",SUBTOTAL(3,B$11:$B96))</f>
        <v/>
      </c>
      <c r="B96" s="42"/>
      <c r="C96" s="48"/>
      <c r="D96" s="53" t="s">
        <v>128</v>
      </c>
      <c r="E96" s="53" t="s">
        <v>130</v>
      </c>
      <c r="F96" s="42">
        <v>3</v>
      </c>
      <c r="G96" s="43">
        <v>0.9</v>
      </c>
      <c r="H96" s="42"/>
      <c r="I96" s="45">
        <v>972000</v>
      </c>
      <c r="J96" s="45">
        <v>486000</v>
      </c>
      <c r="K96" s="45">
        <v>291600</v>
      </c>
      <c r="L96" s="55"/>
      <c r="M96" s="55"/>
      <c r="N96" s="50">
        <v>972000</v>
      </c>
      <c r="O96" s="50">
        <v>486000</v>
      </c>
      <c r="P96" s="50">
        <v>291600</v>
      </c>
      <c r="Q96" s="47"/>
      <c r="R96" s="47"/>
      <c r="S96" s="58"/>
    </row>
    <row r="97" spans="1:19" x14ac:dyDescent="0.25">
      <c r="A97" s="1" t="str">
        <f>IF(B97="","",SUBTOTAL(3,B$11:$B97))</f>
        <v/>
      </c>
      <c r="B97" s="42"/>
      <c r="C97" s="48"/>
      <c r="D97" s="53" t="s">
        <v>128</v>
      </c>
      <c r="E97" s="53" t="s">
        <v>131</v>
      </c>
      <c r="F97" s="42">
        <v>2</v>
      </c>
      <c r="G97" s="43">
        <v>0.8</v>
      </c>
      <c r="H97" s="42"/>
      <c r="I97" s="45">
        <v>1728000</v>
      </c>
      <c r="J97" s="45">
        <v>864000</v>
      </c>
      <c r="K97" s="45">
        <v>518400</v>
      </c>
      <c r="L97" s="55"/>
      <c r="M97" s="55"/>
      <c r="N97" s="50">
        <v>1728000</v>
      </c>
      <c r="O97" s="50">
        <v>864000</v>
      </c>
      <c r="P97" s="50">
        <v>518400</v>
      </c>
      <c r="Q97" s="47"/>
      <c r="R97" s="47"/>
      <c r="S97" s="58"/>
    </row>
    <row r="98" spans="1:19" x14ac:dyDescent="0.25">
      <c r="A98" s="1">
        <f>IF(B98="","",SUBTOTAL(3,B$11:$B98))</f>
        <v>29</v>
      </c>
      <c r="B98" s="51">
        <v>29</v>
      </c>
      <c r="C98" s="52" t="s">
        <v>132</v>
      </c>
      <c r="D98" s="53"/>
      <c r="E98" s="53"/>
      <c r="F98" s="51"/>
      <c r="G98" s="63"/>
      <c r="H98" s="42"/>
      <c r="I98" s="45"/>
      <c r="J98" s="45"/>
      <c r="K98" s="45"/>
      <c r="L98" s="55"/>
      <c r="M98" s="55"/>
      <c r="N98" s="50"/>
      <c r="O98" s="50"/>
      <c r="P98" s="50"/>
      <c r="Q98" s="47"/>
      <c r="R98" s="47"/>
      <c r="S98" s="58"/>
    </row>
    <row r="99" spans="1:19" x14ac:dyDescent="0.25">
      <c r="A99" s="1" t="str">
        <f>IF(B99="","",SUBTOTAL(3,B$11:$B99))</f>
        <v/>
      </c>
      <c r="B99" s="42"/>
      <c r="C99" s="48" t="s">
        <v>133</v>
      </c>
      <c r="D99" s="53" t="s">
        <v>134</v>
      </c>
      <c r="E99" s="53" t="s">
        <v>36</v>
      </c>
      <c r="F99" s="42">
        <v>2</v>
      </c>
      <c r="G99" s="43">
        <v>0.8</v>
      </c>
      <c r="H99" s="42"/>
      <c r="I99" s="45">
        <v>1728000</v>
      </c>
      <c r="J99" s="45">
        <v>864000</v>
      </c>
      <c r="K99" s="45">
        <v>518400</v>
      </c>
      <c r="L99" s="55"/>
      <c r="M99" s="55"/>
      <c r="N99" s="50">
        <v>1728000</v>
      </c>
      <c r="O99" s="50">
        <v>864000</v>
      </c>
      <c r="P99" s="50">
        <v>518400</v>
      </c>
      <c r="Q99" s="47"/>
      <c r="R99" s="47"/>
      <c r="S99" s="58"/>
    </row>
    <row r="100" spans="1:19" ht="33" x14ac:dyDescent="0.25">
      <c r="A100" s="1" t="str">
        <f>IF(B100="","",SUBTOTAL(3,B$11:$B100))</f>
        <v/>
      </c>
      <c r="B100" s="42"/>
      <c r="C100" s="48" t="s">
        <v>135</v>
      </c>
      <c r="D100" s="53" t="s">
        <v>128</v>
      </c>
      <c r="E100" s="53" t="s">
        <v>136</v>
      </c>
      <c r="F100" s="42">
        <v>3</v>
      </c>
      <c r="G100" s="43">
        <v>0.9</v>
      </c>
      <c r="H100" s="42"/>
      <c r="I100" s="45">
        <v>972000</v>
      </c>
      <c r="J100" s="45">
        <v>486000</v>
      </c>
      <c r="K100" s="45">
        <v>291600</v>
      </c>
      <c r="L100" s="55"/>
      <c r="M100" s="55"/>
      <c r="N100" s="50">
        <v>972000</v>
      </c>
      <c r="O100" s="50">
        <v>486000</v>
      </c>
      <c r="P100" s="50">
        <v>291600</v>
      </c>
      <c r="Q100" s="47"/>
      <c r="R100" s="47"/>
      <c r="S100" s="58"/>
    </row>
    <row r="101" spans="1:19" ht="67.150000000000006" customHeight="1" x14ac:dyDescent="0.25">
      <c r="A101" s="1" t="str">
        <f>IF(B101="","",SUBTOTAL(3,B$11:$B101))</f>
        <v/>
      </c>
      <c r="B101" s="42"/>
      <c r="C101" s="48" t="s">
        <v>38</v>
      </c>
      <c r="D101" s="53"/>
      <c r="E101" s="53"/>
      <c r="F101" s="42"/>
      <c r="G101" s="64"/>
      <c r="H101" s="42"/>
      <c r="I101" s="45" t="s">
        <v>137</v>
      </c>
      <c r="J101" s="45"/>
      <c r="K101" s="45"/>
      <c r="L101" s="45"/>
      <c r="M101" s="45"/>
      <c r="N101" s="65" t="s">
        <v>137</v>
      </c>
      <c r="O101" s="66"/>
      <c r="P101" s="67"/>
      <c r="Q101" s="47"/>
      <c r="R101" s="47"/>
      <c r="S101" s="58"/>
    </row>
    <row r="102" spans="1:19" ht="33" x14ac:dyDescent="0.25">
      <c r="A102" s="1">
        <f>IF(B102="","",SUBTOTAL(3,B$11:$B102))</f>
        <v>30</v>
      </c>
      <c r="B102" s="51">
        <v>30</v>
      </c>
      <c r="C102" s="52" t="s">
        <v>138</v>
      </c>
      <c r="D102" s="53"/>
      <c r="E102" s="53"/>
      <c r="F102" s="42"/>
      <c r="G102" s="43"/>
      <c r="H102" s="42"/>
      <c r="I102" s="45"/>
      <c r="J102" s="45"/>
      <c r="K102" s="45"/>
      <c r="L102" s="55"/>
      <c r="M102" s="55"/>
      <c r="N102" s="50"/>
      <c r="O102" s="50"/>
      <c r="P102" s="50"/>
      <c r="Q102" s="47"/>
      <c r="R102" s="47"/>
      <c r="S102" s="58"/>
    </row>
    <row r="103" spans="1:19" ht="33" x14ac:dyDescent="0.25">
      <c r="A103" s="1" t="str">
        <f>IF(B103="","",SUBTOTAL(3,B$11:$B103))</f>
        <v/>
      </c>
      <c r="B103" s="42"/>
      <c r="C103" s="48" t="s">
        <v>139</v>
      </c>
      <c r="D103" s="53" t="s">
        <v>140</v>
      </c>
      <c r="E103" s="53" t="s">
        <v>141</v>
      </c>
      <c r="F103" s="42">
        <v>3</v>
      </c>
      <c r="G103" s="43">
        <v>0.7</v>
      </c>
      <c r="H103" s="42"/>
      <c r="I103" s="45">
        <v>756000</v>
      </c>
      <c r="J103" s="45">
        <v>378000</v>
      </c>
      <c r="K103" s="45">
        <v>226800</v>
      </c>
      <c r="L103" s="55"/>
      <c r="M103" s="55"/>
      <c r="N103" s="50">
        <v>756000</v>
      </c>
      <c r="O103" s="50">
        <v>378000</v>
      </c>
      <c r="P103" s="50">
        <v>226800</v>
      </c>
      <c r="Q103" s="47"/>
      <c r="R103" s="47"/>
      <c r="S103" s="58"/>
    </row>
    <row r="104" spans="1:19" ht="66" x14ac:dyDescent="0.25">
      <c r="A104" s="1">
        <f>IF(B104="","",SUBTOTAL(3,B$11:$B104))</f>
        <v>31</v>
      </c>
      <c r="B104" s="51">
        <v>31</v>
      </c>
      <c r="C104" s="52" t="s">
        <v>142</v>
      </c>
      <c r="D104" s="53"/>
      <c r="E104" s="53"/>
      <c r="F104" s="42">
        <v>3</v>
      </c>
      <c r="G104" s="43">
        <v>0.5</v>
      </c>
      <c r="H104" s="42"/>
      <c r="I104" s="45">
        <v>540000</v>
      </c>
      <c r="J104" s="45">
        <v>270000</v>
      </c>
      <c r="K104" s="45">
        <v>162000</v>
      </c>
      <c r="L104" s="55"/>
      <c r="M104" s="55"/>
      <c r="N104" s="50">
        <v>540000</v>
      </c>
      <c r="O104" s="50">
        <v>270000</v>
      </c>
      <c r="P104" s="50">
        <v>162000</v>
      </c>
      <c r="Q104" s="47"/>
      <c r="R104" s="47"/>
      <c r="S104" s="58"/>
    </row>
    <row r="105" spans="1:19" ht="33" x14ac:dyDescent="0.25">
      <c r="A105" s="1">
        <f>IF(B105="","",SUBTOTAL(3,B$11:$B105))</f>
        <v>32</v>
      </c>
      <c r="B105" s="51">
        <v>32</v>
      </c>
      <c r="C105" s="52" t="s">
        <v>143</v>
      </c>
      <c r="D105" s="53"/>
      <c r="E105" s="53"/>
      <c r="F105" s="42"/>
      <c r="G105" s="43"/>
      <c r="H105" s="42"/>
      <c r="I105" s="45"/>
      <c r="J105" s="45"/>
      <c r="K105" s="45"/>
      <c r="L105" s="55"/>
      <c r="M105" s="55"/>
      <c r="N105" s="46"/>
      <c r="O105" s="47"/>
      <c r="P105" s="47"/>
      <c r="Q105" s="47"/>
      <c r="R105" s="47"/>
      <c r="S105" s="58"/>
    </row>
    <row r="106" spans="1:19" ht="49.5" x14ac:dyDescent="0.25">
      <c r="B106" s="51"/>
      <c r="C106" s="52"/>
      <c r="D106" s="53" t="s">
        <v>144</v>
      </c>
      <c r="E106" s="53" t="s">
        <v>145</v>
      </c>
      <c r="F106" s="42"/>
      <c r="G106" s="43"/>
      <c r="H106" s="42"/>
      <c r="I106" s="45"/>
      <c r="J106" s="45"/>
      <c r="K106" s="45"/>
      <c r="L106" s="55"/>
      <c r="M106" s="55"/>
      <c r="N106" s="46">
        <v>540000</v>
      </c>
      <c r="O106" s="46">
        <v>270000</v>
      </c>
      <c r="P106" s="46">
        <v>162000</v>
      </c>
      <c r="Q106" s="47"/>
      <c r="R106" s="47"/>
      <c r="S106" s="58" t="s">
        <v>146</v>
      </c>
    </row>
    <row r="107" spans="1:19" ht="49.5" x14ac:dyDescent="0.25">
      <c r="B107" s="51"/>
      <c r="C107" s="52"/>
      <c r="D107" s="53" t="s">
        <v>145</v>
      </c>
      <c r="E107" s="53" t="s">
        <v>147</v>
      </c>
      <c r="F107" s="42"/>
      <c r="G107" s="43"/>
      <c r="H107" s="42"/>
      <c r="I107" s="45"/>
      <c r="J107" s="45"/>
      <c r="K107" s="45"/>
      <c r="L107" s="55"/>
      <c r="M107" s="55"/>
      <c r="N107" s="46">
        <v>540000</v>
      </c>
      <c r="O107" s="46">
        <v>270000</v>
      </c>
      <c r="P107" s="46">
        <v>162000</v>
      </c>
      <c r="Q107" s="47"/>
      <c r="R107" s="47"/>
      <c r="S107" s="58" t="s">
        <v>146</v>
      </c>
    </row>
    <row r="108" spans="1:19" ht="49.5" x14ac:dyDescent="0.25">
      <c r="A108" s="1" t="str">
        <f>IF(B108="","",SUBTOTAL(3,B$11:$B108))</f>
        <v/>
      </c>
      <c r="B108" s="42"/>
      <c r="C108" s="48"/>
      <c r="D108" s="53" t="s">
        <v>148</v>
      </c>
      <c r="E108" s="53" t="s">
        <v>145</v>
      </c>
      <c r="F108" s="42">
        <v>3</v>
      </c>
      <c r="G108" s="43">
        <v>0.6</v>
      </c>
      <c r="H108" s="42"/>
      <c r="I108" s="45">
        <v>648000</v>
      </c>
      <c r="J108" s="45">
        <v>324000</v>
      </c>
      <c r="K108" s="45">
        <v>194400</v>
      </c>
      <c r="L108" s="55"/>
      <c r="M108" s="55"/>
      <c r="N108" s="46">
        <v>648000</v>
      </c>
      <c r="O108" s="47">
        <v>324000</v>
      </c>
      <c r="P108" s="47">
        <v>194400</v>
      </c>
      <c r="Q108" s="47"/>
      <c r="R108" s="47"/>
      <c r="S108" s="58" t="s">
        <v>149</v>
      </c>
    </row>
    <row r="109" spans="1:19" ht="49.5" x14ac:dyDescent="0.25">
      <c r="A109" s="1" t="str">
        <f>IF(B109="","",SUBTOTAL(3,B$11:$B109))</f>
        <v/>
      </c>
      <c r="B109" s="42"/>
      <c r="C109" s="48"/>
      <c r="D109" s="53" t="s">
        <v>150</v>
      </c>
      <c r="E109" s="53" t="s">
        <v>151</v>
      </c>
      <c r="F109" s="42">
        <v>3</v>
      </c>
      <c r="G109" s="43">
        <v>0.5</v>
      </c>
      <c r="H109" s="42"/>
      <c r="I109" s="45">
        <v>540000</v>
      </c>
      <c r="J109" s="45">
        <v>270000</v>
      </c>
      <c r="K109" s="45">
        <v>162000</v>
      </c>
      <c r="L109" s="55"/>
      <c r="M109" s="55"/>
      <c r="N109" s="46">
        <v>540000</v>
      </c>
      <c r="O109" s="47">
        <v>270000</v>
      </c>
      <c r="P109" s="47">
        <v>162000</v>
      </c>
      <c r="Q109" s="47"/>
      <c r="R109" s="47"/>
      <c r="S109" s="58" t="s">
        <v>149</v>
      </c>
    </row>
    <row r="110" spans="1:19" ht="49.5" x14ac:dyDescent="0.25">
      <c r="A110" s="1" t="str">
        <f>IF(B110="","",SUBTOTAL(3,B$11:$B110))</f>
        <v/>
      </c>
      <c r="B110" s="42"/>
      <c r="C110" s="48"/>
      <c r="D110" s="53" t="s">
        <v>152</v>
      </c>
      <c r="E110" s="53" t="s">
        <v>153</v>
      </c>
      <c r="F110" s="42">
        <v>3</v>
      </c>
      <c r="G110" s="43">
        <v>0.5</v>
      </c>
      <c r="H110" s="42"/>
      <c r="I110" s="45">
        <v>540000</v>
      </c>
      <c r="J110" s="45">
        <v>270000</v>
      </c>
      <c r="K110" s="45">
        <v>162000</v>
      </c>
      <c r="L110" s="55"/>
      <c r="M110" s="55"/>
      <c r="N110" s="46">
        <v>540000</v>
      </c>
      <c r="O110" s="47">
        <v>270000</v>
      </c>
      <c r="P110" s="47">
        <v>162000</v>
      </c>
      <c r="Q110" s="47"/>
      <c r="R110" s="47"/>
      <c r="S110" s="58" t="s">
        <v>149</v>
      </c>
    </row>
    <row r="111" spans="1:19" ht="49.5" x14ac:dyDescent="0.25">
      <c r="A111" s="1" t="str">
        <f>IF(B111="","",SUBTOTAL(3,B$11:$B111))</f>
        <v/>
      </c>
      <c r="B111" s="42"/>
      <c r="C111" s="48"/>
      <c r="D111" s="53" t="s">
        <v>148</v>
      </c>
      <c r="E111" s="53" t="s">
        <v>145</v>
      </c>
      <c r="F111" s="42">
        <v>3</v>
      </c>
      <c r="G111" s="43">
        <v>0.95</v>
      </c>
      <c r="H111" s="42"/>
      <c r="I111" s="45">
        <v>1026000</v>
      </c>
      <c r="J111" s="45">
        <v>513000</v>
      </c>
      <c r="K111" s="45">
        <v>307800</v>
      </c>
      <c r="L111" s="55"/>
      <c r="M111" s="55"/>
      <c r="N111" s="46">
        <v>1026000</v>
      </c>
      <c r="O111" s="47">
        <v>513000</v>
      </c>
      <c r="P111" s="47">
        <v>307800</v>
      </c>
      <c r="Q111" s="47"/>
      <c r="R111" s="47"/>
      <c r="S111" s="58" t="s">
        <v>149</v>
      </c>
    </row>
    <row r="112" spans="1:19" ht="49.5" x14ac:dyDescent="0.25">
      <c r="A112" s="1" t="str">
        <f>IF(B112="","",SUBTOTAL(3,B$11:$B112))</f>
        <v/>
      </c>
      <c r="B112" s="42"/>
      <c r="C112" s="48"/>
      <c r="D112" s="53" t="s">
        <v>150</v>
      </c>
      <c r="E112" s="53" t="s">
        <v>153</v>
      </c>
      <c r="F112" s="42">
        <v>3</v>
      </c>
      <c r="G112" s="43">
        <v>0.9</v>
      </c>
      <c r="H112" s="42"/>
      <c r="I112" s="45">
        <v>972000</v>
      </c>
      <c r="J112" s="45">
        <v>486000</v>
      </c>
      <c r="K112" s="45">
        <v>291600</v>
      </c>
      <c r="L112" s="55"/>
      <c r="M112" s="55"/>
      <c r="N112" s="46">
        <v>972000</v>
      </c>
      <c r="O112" s="47">
        <v>486000</v>
      </c>
      <c r="P112" s="47">
        <v>291600</v>
      </c>
      <c r="Q112" s="47"/>
      <c r="R112" s="47"/>
      <c r="S112" s="58" t="s">
        <v>149</v>
      </c>
    </row>
    <row r="113" spans="1:19" ht="33" x14ac:dyDescent="0.25">
      <c r="A113" s="1">
        <f>IF(B113="","",SUBTOTAL(3,B$11:$B113))</f>
        <v>33</v>
      </c>
      <c r="B113" s="51">
        <v>33</v>
      </c>
      <c r="C113" s="61" t="s">
        <v>154</v>
      </c>
      <c r="D113" s="53"/>
      <c r="E113" s="53"/>
      <c r="F113" s="51"/>
      <c r="G113" s="63"/>
      <c r="H113" s="42"/>
      <c r="I113" s="45"/>
      <c r="J113" s="45"/>
      <c r="K113" s="45"/>
      <c r="L113" s="55"/>
      <c r="M113" s="55"/>
      <c r="N113" s="46"/>
      <c r="O113" s="47"/>
      <c r="P113" s="47"/>
      <c r="Q113" s="47"/>
      <c r="R113" s="47"/>
      <c r="S113" s="58"/>
    </row>
    <row r="114" spans="1:19" ht="66" x14ac:dyDescent="0.25">
      <c r="A114" s="1" t="str">
        <f>IF(B114="","",SUBTOTAL(3,B$11:$B114))</f>
        <v/>
      </c>
      <c r="B114" s="42"/>
      <c r="C114" s="53" t="s">
        <v>155</v>
      </c>
      <c r="D114" s="53" t="s">
        <v>156</v>
      </c>
      <c r="E114" s="53" t="s">
        <v>157</v>
      </c>
      <c r="F114" s="42">
        <v>3</v>
      </c>
      <c r="G114" s="43">
        <v>0.7</v>
      </c>
      <c r="H114" s="42"/>
      <c r="I114" s="45">
        <v>756000</v>
      </c>
      <c r="J114" s="45">
        <v>378000</v>
      </c>
      <c r="K114" s="45">
        <v>226800</v>
      </c>
      <c r="L114" s="55"/>
      <c r="M114" s="55"/>
      <c r="N114" s="50">
        <v>756000</v>
      </c>
      <c r="O114" s="50">
        <v>378000</v>
      </c>
      <c r="P114" s="50">
        <v>226800</v>
      </c>
      <c r="Q114" s="47"/>
      <c r="R114" s="47"/>
      <c r="S114" s="58"/>
    </row>
    <row r="115" spans="1:19" ht="49.5" x14ac:dyDescent="0.25">
      <c r="A115" s="1" t="str">
        <f>IF(B115="","",SUBTOTAL(3,B$11:$B115))</f>
        <v/>
      </c>
      <c r="B115" s="42"/>
      <c r="C115" s="53" t="s">
        <v>158</v>
      </c>
      <c r="D115" s="53" t="s">
        <v>156</v>
      </c>
      <c r="E115" s="53" t="s">
        <v>159</v>
      </c>
      <c r="F115" s="42">
        <v>3</v>
      </c>
      <c r="G115" s="43">
        <v>1</v>
      </c>
      <c r="H115" s="42"/>
      <c r="I115" s="45">
        <v>1080000</v>
      </c>
      <c r="J115" s="45">
        <v>540000</v>
      </c>
      <c r="K115" s="45">
        <v>324000</v>
      </c>
      <c r="L115" s="55"/>
      <c r="M115" s="55"/>
      <c r="N115" s="50">
        <v>1080000</v>
      </c>
      <c r="O115" s="50">
        <v>540000</v>
      </c>
      <c r="P115" s="50">
        <v>324000</v>
      </c>
      <c r="Q115" s="47"/>
      <c r="R115" s="47"/>
      <c r="S115" s="58"/>
    </row>
    <row r="116" spans="1:19" ht="82.5" x14ac:dyDescent="0.25">
      <c r="A116" s="1" t="str">
        <f>IF(B116="","",SUBTOTAL(3,B$11:$B116))</f>
        <v/>
      </c>
      <c r="B116" s="42"/>
      <c r="C116" s="53" t="s">
        <v>160</v>
      </c>
      <c r="D116" s="53" t="s">
        <v>161</v>
      </c>
      <c r="E116" s="53" t="s">
        <v>157</v>
      </c>
      <c r="F116" s="42">
        <v>3</v>
      </c>
      <c r="G116" s="43">
        <v>0.7</v>
      </c>
      <c r="H116" s="42"/>
      <c r="I116" s="45">
        <v>756000</v>
      </c>
      <c r="J116" s="45">
        <v>378000</v>
      </c>
      <c r="K116" s="45">
        <v>226800</v>
      </c>
      <c r="L116" s="55"/>
      <c r="M116" s="55"/>
      <c r="N116" s="50">
        <v>756000</v>
      </c>
      <c r="O116" s="50">
        <v>378000</v>
      </c>
      <c r="P116" s="50">
        <v>226800</v>
      </c>
      <c r="Q116" s="47"/>
      <c r="R116" s="47"/>
      <c r="S116" s="58"/>
    </row>
    <row r="118" spans="1:19" x14ac:dyDescent="0.25">
      <c r="C118" s="68" t="s">
        <v>162</v>
      </c>
      <c r="D118"/>
      <c r="E118"/>
      <c r="F118"/>
      <c r="G118"/>
      <c r="H118"/>
      <c r="I118"/>
      <c r="J118"/>
      <c r="K118"/>
      <c r="L118"/>
    </row>
    <row r="119" spans="1:19" x14ac:dyDescent="0.25">
      <c r="C119" s="69" t="s">
        <v>163</v>
      </c>
      <c r="D119" s="69"/>
      <c r="E119" s="69"/>
      <c r="F119" s="69"/>
      <c r="G119" s="69"/>
      <c r="H119" s="69"/>
      <c r="I119" s="69"/>
      <c r="J119" s="69"/>
      <c r="K119" s="69"/>
      <c r="L119" s="69"/>
    </row>
    <row r="120" spans="1:19" x14ac:dyDescent="0.25">
      <c r="C120" s="69" t="s">
        <v>164</v>
      </c>
      <c r="D120" s="69"/>
      <c r="E120" s="69"/>
      <c r="F120" s="69"/>
      <c r="G120" s="69"/>
      <c r="H120" s="69"/>
      <c r="I120" s="69"/>
      <c r="J120" s="69"/>
      <c r="K120" s="69"/>
      <c r="L120" s="69"/>
    </row>
  </sheetData>
  <mergeCells count="16">
    <mergeCell ref="C119:L119"/>
    <mergeCell ref="C120:L120"/>
    <mergeCell ref="C11:E11"/>
    <mergeCell ref="C12:E12"/>
    <mergeCell ref="C13:E13"/>
    <mergeCell ref="C69:E69"/>
    <mergeCell ref="C71:E71"/>
    <mergeCell ref="N101:P101"/>
    <mergeCell ref="B4:S4"/>
    <mergeCell ref="B5:S5"/>
    <mergeCell ref="Q7:R7"/>
    <mergeCell ref="B8:B9"/>
    <mergeCell ref="C8:C9"/>
    <mergeCell ref="D8:E8"/>
    <mergeCell ref="F8:M8"/>
    <mergeCell ref="N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 Thanh PTSP TVNĐ</dc:creator>
  <cp:lastModifiedBy>Rin Thanh PTSP TVNĐ</cp:lastModifiedBy>
  <dcterms:created xsi:type="dcterms:W3CDTF">2025-11-06T02:40:29Z</dcterms:created>
  <dcterms:modified xsi:type="dcterms:W3CDTF">2025-11-06T02:41:07Z</dcterms:modified>
</cp:coreProperties>
</file>