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230" tabRatio="721" firstSheet="1" activeTab="5"/>
  </bookViews>
  <sheets>
    <sheet name="Điều chỉnh giai đoạn 1" sheetId="6" state="hidden" r:id="rId1"/>
    <sheet name="Bảng 01.hàng năm" sheetId="1" r:id="rId2"/>
    <sheet name="Sheet2" sheetId="7" state="hidden" r:id="rId3"/>
    <sheet name="Bảng 02.lâu năm" sheetId="2" r:id="rId4"/>
    <sheet name="Bảng 03.nuôi trồng thủy sản" sheetId="3" r:id="rId5"/>
    <sheet name="Bảng 04.đất rừng" sheetId="4" r:id="rId6"/>
    <sheet name="Sheet1" sheetId="5" state="hidden" r:id="rId7"/>
  </sheets>
  <definedNames>
    <definedName name="_xlnm._FilterDatabase" localSheetId="1" hidden="1">'Bảng 01.hàng năm'!$A$12:$K$49</definedName>
    <definedName name="_xlnm._FilterDatabase" localSheetId="3" hidden="1">'Bảng 02.lâu năm'!$A$10:$E$47</definedName>
    <definedName name="_xlnm._FilterDatabase" localSheetId="4" hidden="1">'Bảng 03.nuôi trồng thủy sản'!$A$10:$E$47</definedName>
    <definedName name="_xlnm.Print_Titles" localSheetId="1">'Bảng 01.hàng năm'!$5:$7</definedName>
    <definedName name="_xlnm.Print_Titles" localSheetId="3">'Bảng 02.lâu năm'!$5:$5</definedName>
    <definedName name="_xlnm.Print_Titles" localSheetId="4">'Bảng 03.nuôi trồng thủy sản'!$5:$5</definedName>
    <definedName name="_xlnm.Print_Titles" localSheetId="5">'Bảng 04.đất rừng'!$5:$5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" l="1"/>
  <c r="E26" i="3"/>
  <c r="E25" i="3"/>
  <c r="E19" i="3"/>
  <c r="E18" i="3"/>
  <c r="E17" i="3"/>
  <c r="E11" i="3" l="1"/>
  <c r="E28" i="3"/>
  <c r="E29" i="3"/>
  <c r="E30" i="3"/>
  <c r="E31" i="3"/>
  <c r="E20" i="3"/>
  <c r="E21" i="3"/>
  <c r="E22" i="3"/>
  <c r="E23" i="3"/>
  <c r="E39" i="3"/>
  <c r="E40" i="3"/>
  <c r="E41" i="3"/>
  <c r="E12" i="3"/>
  <c r="E13" i="3"/>
  <c r="E14" i="3"/>
  <c r="E15" i="3"/>
  <c r="E32" i="3"/>
  <c r="E33" i="3"/>
  <c r="E34" i="3"/>
  <c r="E35" i="3"/>
  <c r="E16" i="3"/>
  <c r="E24" i="3"/>
  <c r="E36" i="3"/>
  <c r="E37" i="3"/>
  <c r="E38" i="3"/>
  <c r="E42" i="3"/>
  <c r="E43" i="3"/>
  <c r="E44" i="3"/>
  <c r="E45" i="3"/>
  <c r="E46" i="3"/>
  <c r="E47" i="3"/>
  <c r="E6" i="3"/>
  <c r="E9" i="3"/>
  <c r="E8" i="3"/>
  <c r="E7" i="3"/>
  <c r="E28" i="2"/>
  <c r="E29" i="2"/>
  <c r="E30" i="2"/>
  <c r="E31" i="2"/>
  <c r="E20" i="2"/>
  <c r="E21" i="2"/>
  <c r="E22" i="2"/>
  <c r="E39" i="2"/>
  <c r="E40" i="2"/>
  <c r="E41" i="2"/>
  <c r="E12" i="2"/>
  <c r="E13" i="2"/>
  <c r="E14" i="2"/>
  <c r="E15" i="2"/>
  <c r="E32" i="2"/>
  <c r="E33" i="2"/>
  <c r="E34" i="2"/>
  <c r="E35" i="2"/>
  <c r="E16" i="2"/>
  <c r="E17" i="2"/>
  <c r="E18" i="2"/>
  <c r="E19" i="2"/>
  <c r="E24" i="2"/>
  <c r="E25" i="2"/>
  <c r="E26" i="2"/>
  <c r="E27" i="2"/>
  <c r="E36" i="2"/>
  <c r="E37" i="2"/>
  <c r="E38" i="2"/>
  <c r="E42" i="2"/>
  <c r="E43" i="2"/>
  <c r="E44" i="2"/>
  <c r="E45" i="2"/>
  <c r="E46" i="2"/>
  <c r="E47" i="2"/>
  <c r="E6" i="2"/>
  <c r="E11" i="2"/>
  <c r="E9" i="2"/>
  <c r="E8" i="2"/>
  <c r="E7" i="2"/>
  <c r="K9" i="1"/>
  <c r="I9" i="1"/>
  <c r="I30" i="1"/>
  <c r="J30" i="1"/>
  <c r="K30" i="1"/>
  <c r="I31" i="1"/>
  <c r="J31" i="1"/>
  <c r="K31" i="1"/>
  <c r="I32" i="1"/>
  <c r="J32" i="1"/>
  <c r="K32" i="1"/>
  <c r="I33" i="1"/>
  <c r="J33" i="1"/>
  <c r="K33" i="1"/>
  <c r="I22" i="1"/>
  <c r="J22" i="1"/>
  <c r="K22" i="1"/>
  <c r="I23" i="1"/>
  <c r="J23" i="1"/>
  <c r="K23" i="1"/>
  <c r="I24" i="1"/>
  <c r="J24" i="1"/>
  <c r="K24" i="1"/>
  <c r="I25" i="1"/>
  <c r="J25" i="1"/>
  <c r="K25" i="1"/>
  <c r="I38" i="1"/>
  <c r="J38" i="1"/>
  <c r="K38" i="1"/>
  <c r="I39" i="1"/>
  <c r="J39" i="1"/>
  <c r="K39" i="1"/>
  <c r="I40" i="1"/>
  <c r="J40" i="1"/>
  <c r="K40" i="1"/>
  <c r="I14" i="1"/>
  <c r="J14" i="1"/>
  <c r="K14" i="1"/>
  <c r="I15" i="1"/>
  <c r="J15" i="1"/>
  <c r="K15" i="1"/>
  <c r="I16" i="1"/>
  <c r="J16" i="1"/>
  <c r="K16" i="1"/>
  <c r="I17" i="1"/>
  <c r="J17" i="1"/>
  <c r="K17" i="1"/>
  <c r="I34" i="1"/>
  <c r="J34" i="1"/>
  <c r="K34" i="1"/>
  <c r="I35" i="1"/>
  <c r="J35" i="1"/>
  <c r="K35" i="1"/>
  <c r="I36" i="1"/>
  <c r="J36" i="1"/>
  <c r="K36" i="1"/>
  <c r="I37" i="1"/>
  <c r="J37" i="1"/>
  <c r="K37" i="1"/>
  <c r="I18" i="1"/>
  <c r="J18" i="1"/>
  <c r="K18" i="1"/>
  <c r="I19" i="1"/>
  <c r="J19" i="1"/>
  <c r="K19" i="1"/>
  <c r="I20" i="1"/>
  <c r="J20" i="1"/>
  <c r="K20" i="1"/>
  <c r="I21" i="1"/>
  <c r="J21" i="1"/>
  <c r="K21" i="1"/>
  <c r="I26" i="1"/>
  <c r="J26" i="1"/>
  <c r="K26" i="1"/>
  <c r="I27" i="1"/>
  <c r="J27" i="1"/>
  <c r="K27" i="1"/>
  <c r="I28" i="1"/>
  <c r="J28" i="1"/>
  <c r="K28" i="1"/>
  <c r="I29" i="1"/>
  <c r="J29" i="1"/>
  <c r="K29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8" i="1"/>
  <c r="J8" i="1"/>
  <c r="K8" i="1"/>
  <c r="J9" i="1"/>
  <c r="I10" i="1"/>
  <c r="J10" i="1"/>
  <c r="K10" i="1"/>
  <c r="I11" i="1"/>
  <c r="J11" i="1"/>
  <c r="K11" i="1"/>
  <c r="K13" i="1"/>
  <c r="J13" i="1"/>
  <c r="I13" i="1"/>
  <c r="A41" i="6" l="1"/>
  <c r="I38" i="6"/>
  <c r="H38" i="6"/>
  <c r="I37" i="6"/>
  <c r="H37" i="6"/>
  <c r="I36" i="6"/>
  <c r="H36" i="6"/>
  <c r="G36" i="6"/>
  <c r="I28" i="6"/>
  <c r="H28" i="6"/>
  <c r="I27" i="6"/>
  <c r="H27" i="6"/>
  <c r="G27" i="6"/>
  <c r="I26" i="6"/>
  <c r="H26" i="6"/>
  <c r="G26" i="6"/>
  <c r="I18" i="6"/>
  <c r="H18" i="6"/>
  <c r="I17" i="6"/>
  <c r="H17" i="6"/>
  <c r="G17" i="6"/>
  <c r="I16" i="6"/>
  <c r="H16" i="6"/>
  <c r="G16" i="6"/>
  <c r="I14" i="6"/>
  <c r="H14" i="6"/>
  <c r="I13" i="6"/>
  <c r="H13" i="6"/>
  <c r="G13" i="6"/>
  <c r="I12" i="6"/>
  <c r="H12" i="6"/>
  <c r="G12" i="6"/>
  <c r="I10" i="6"/>
  <c r="H10" i="6"/>
  <c r="I9" i="6"/>
  <c r="H9" i="6"/>
  <c r="G9" i="6"/>
  <c r="I8" i="6"/>
  <c r="H8" i="6"/>
  <c r="G8" i="6"/>
  <c r="E23" i="2" l="1"/>
</calcChain>
</file>

<file path=xl/sharedStrings.xml><?xml version="1.0" encoding="utf-8"?>
<sst xmlns="http://schemas.openxmlformats.org/spreadsheetml/2006/main" count="430" uniqueCount="127">
  <si>
    <t>Đơn vị: nghìn đồng/m2</t>
  </si>
  <si>
    <t>Đất trồng lúa</t>
  </si>
  <si>
    <t>Đất chuyên trồng lúa nước (lúa 2 vụ)</t>
  </si>
  <si>
    <t>Xã Sốp Cộp</t>
  </si>
  <si>
    <t>Huyện Mộc Châu</t>
  </si>
  <si>
    <t>Đất trồng cây hàng năm khác</t>
  </si>
  <si>
    <t>2. BẢNG 02: ĐẤT TRỒNG CÂY LÂU NĂM</t>
  </si>
  <si>
    <t>1. BẢNG 01: ĐẤT TRỒNG CÂY HÀNG NĂM</t>
  </si>
  <si>
    <t>3. BẢNG 03: ĐẤT NUÔI TRỒNG THỦY SẢN</t>
  </si>
  <si>
    <t>Đất rừng sản xuất</t>
  </si>
  <si>
    <t>Đất rừng phòng hộ</t>
  </si>
  <si>
    <t>Đất rừng đặc dụng</t>
  </si>
  <si>
    <t>4. BẢNG 04: ĐẤT RỪNG</t>
  </si>
  <si>
    <t xml:space="preserve">1. BẢNG 01: HỆ SỐ ĐIỀU CHỈNH GIÁ ĐẤT TRỒNG CÂY HÀNG NĂM </t>
  </si>
  <si>
    <t xml:space="preserve">(Ban hành kèm theo Báo cáo số       /TTPTQĐ ngày    /12/2024 của Trung tâm Phát triển Quỹ đất tỉnh Sơn La) </t>
  </si>
  <si>
    <t>STT</t>
  </si>
  <si>
    <t>Loại đất</t>
  </si>
  <si>
    <t>Giá đất (nghìn đồng/m2)</t>
  </si>
  <si>
    <t>Huyện Thuận Châu, Thành Phố Sơn La</t>
  </si>
  <si>
    <t>Các huyện còn lại</t>
  </si>
  <si>
    <t>A</t>
  </si>
  <si>
    <t>I</t>
  </si>
  <si>
    <t xml:space="preserve">Các xã, thị trấn tại phụ biểu số 01 </t>
  </si>
  <si>
    <t>Các xã, thị trấn tại phụ biểu số 02</t>
  </si>
  <si>
    <t>Các xã, thị trấn tại phụ biểu số 03</t>
  </si>
  <si>
    <t>II</t>
  </si>
  <si>
    <t>Đất trồng lúa nước còn lại (lúa 1 vụ)</t>
  </si>
  <si>
    <t>B</t>
  </si>
  <si>
    <t>(*) Các xã, thị trấn được phân nhóm chi tiết tại Phụ biểu số 01,02,03 kèm theo</t>
  </si>
  <si>
    <t xml:space="preserve">2. BẢNG 02: HỆ SỐ ĐIỀU CHỈNH GIÁ ĐẤT TRỒNG CÂY LÂU NĂM </t>
  </si>
  <si>
    <t>Giá đất đề xuất năm 2024  giai đoạn 1 áp dụng trước ngày 01/02/2025 (lần)</t>
  </si>
  <si>
    <t>Các xã, thị trấn tại phụ biểu số 01</t>
  </si>
  <si>
    <t xml:space="preserve">3. BẢNG 03: HỆ SỐ ĐIỀU CHỈNH GIÁ ĐẤT NUÔI TRỒNG THỦY SẢN </t>
  </si>
  <si>
    <t>Hệ số điều chỉnh giá đất năm 2024 (lần)</t>
  </si>
  <si>
    <t>Giá đất đề xuất áp dụng đến hết ngày 31/01/2025 (lần)</t>
  </si>
  <si>
    <t>Huyện Thuận Châu, Thành Phố Sơn La, Mộc Châu</t>
  </si>
  <si>
    <t>1,2</t>
  </si>
  <si>
    <t xml:space="preserve">4. BẢNG 04: HỆ SỐ ĐIỀU CHỈNH GIÁ ĐẤT RỪNG </t>
  </si>
  <si>
    <t>Đất rừng sản sản xuất</t>
  </si>
  <si>
    <t>Giá đất đề xuất áp dụng đến ngày 31/01/2025 (lần)</t>
  </si>
  <si>
    <t>Ghi chú</t>
  </si>
  <si>
    <t>Giữ nguyên</t>
  </si>
  <si>
    <t>Điều chỉnh</t>
  </si>
  <si>
    <t>(Ban hành kèm theo Nghị quyết số           /2025/NQ-HĐND ngày          /      /2025 của HĐND tỉnh Sơn La)</t>
  </si>
  <si>
    <t>Tên xã, phường</t>
  </si>
  <si>
    <t>Đất chuyên trồng lúa (lúa hai vụ)</t>
  </si>
  <si>
    <t>Đất trồng lúa còn lại (lúa một vụ, lúa nương)</t>
  </si>
  <si>
    <t>Xã Đoàn Kết</t>
  </si>
  <si>
    <t>Xã Lóng Sập</t>
  </si>
  <si>
    <t>Xã Chiềng Sơn</t>
  </si>
  <si>
    <t>Xã Vân Hồ</t>
  </si>
  <si>
    <t>Xã Song Khủa</t>
  </si>
  <si>
    <t>Xã Tô Múa</t>
  </si>
  <si>
    <t>Xã Xuân Nha</t>
  </si>
  <si>
    <t>Xã Quỳnh Nhai</t>
  </si>
  <si>
    <t>Xã Mường Chiên</t>
  </si>
  <si>
    <t>Xã Mường Giôn</t>
  </si>
  <si>
    <t>Xã Mường Sại</t>
  </si>
  <si>
    <t>Xã Thuận Châu</t>
  </si>
  <si>
    <t>Xã Chiềng La</t>
  </si>
  <si>
    <t>Xã Nậm Lầu</t>
  </si>
  <si>
    <t>Xã Muổi Nọi</t>
  </si>
  <si>
    <t>Xã Mường Khiêng</t>
  </si>
  <si>
    <t>Xã Co Mạ</t>
  </si>
  <si>
    <t>Xã Bình Thuận</t>
  </si>
  <si>
    <t>Xã Mường É</t>
  </si>
  <si>
    <t>Xã Long Hẹ</t>
  </si>
  <si>
    <t>Xã Mường La</t>
  </si>
  <si>
    <t>Xã Chiềng Lao</t>
  </si>
  <si>
    <t>Xã Mường Bú</t>
  </si>
  <si>
    <t>Xã Chiềng Hoa</t>
  </si>
  <si>
    <t>Xã Bắc Yên</t>
  </si>
  <si>
    <t>Xã Tà Xùa</t>
  </si>
  <si>
    <t>Xã Tạ Khoa</t>
  </si>
  <si>
    <t>Xã Xím Vàng</t>
  </si>
  <si>
    <t>Xã Pắc Ngà</t>
  </si>
  <si>
    <t>Xã Chiềng Sại</t>
  </si>
  <si>
    <t>Xã Phù Yên</t>
  </si>
  <si>
    <t>Xã Gia Phù</t>
  </si>
  <si>
    <t>Xã Tường Hạ</t>
  </si>
  <si>
    <t>Xã Mường Cơi</t>
  </si>
  <si>
    <t>Xã Mường Bang</t>
  </si>
  <si>
    <t>Xã Tân Phong</t>
  </si>
  <si>
    <t>Xã Kim Bon</t>
  </si>
  <si>
    <t>Xã Yên Châu</t>
  </si>
  <si>
    <t>Xã Chiềng Hặc</t>
  </si>
  <si>
    <t>Xã Lóng Phiêng</t>
  </si>
  <si>
    <t>Xã Yên Sơn</t>
  </si>
  <si>
    <t>Xã Chiềng Mai</t>
  </si>
  <si>
    <t>Xã Mai Sơn</t>
  </si>
  <si>
    <t>Xã Phiêng Pằn</t>
  </si>
  <si>
    <t>Xã Chiềng Mung</t>
  </si>
  <si>
    <t>Xã Phiêng Cằm</t>
  </si>
  <si>
    <t>Xã Mường Chanh</t>
  </si>
  <si>
    <t>Xã Tà Hộc</t>
  </si>
  <si>
    <t>Xã Chiềng Sung</t>
  </si>
  <si>
    <t>Xã Bó Sinh</t>
  </si>
  <si>
    <t>Xã Chiềng Khương</t>
  </si>
  <si>
    <t>Xã Mường Hung</t>
  </si>
  <si>
    <t>Xã Chiềng Khoong</t>
  </si>
  <si>
    <t>Xã Mường Lầm</t>
  </si>
  <si>
    <t>Xã Nậm Ty</t>
  </si>
  <si>
    <t>Xã Sông Mã</t>
  </si>
  <si>
    <t>Xã Huổi Một</t>
  </si>
  <si>
    <t>Xã Chiềng Sơ</t>
  </si>
  <si>
    <t>Xã Púng Bánh</t>
  </si>
  <si>
    <t>Phường Tô Hiệu</t>
  </si>
  <si>
    <t>Phường Chiềng An</t>
  </si>
  <si>
    <t>Phường Chiềng Cơi</t>
  </si>
  <si>
    <t>Phường Chiềng Sinh</t>
  </si>
  <si>
    <t>Phường Mộc Châu</t>
  </si>
  <si>
    <t>Phường Mộc Sơn</t>
  </si>
  <si>
    <t>Phường Vân Sơn</t>
  </si>
  <si>
    <t>Phường Thảo Nguyên</t>
  </si>
  <si>
    <t>Xã Mường Lạn</t>
  </si>
  <si>
    <t>Xã Phiêng Khoài</t>
  </si>
  <si>
    <t>Xã Suối Tọ</t>
  </si>
  <si>
    <t>Xã Ngọc Chiến</t>
  </si>
  <si>
    <t>Xã Tân Yên</t>
  </si>
  <si>
    <t xml:space="preserve">Xã Mường Bám </t>
  </si>
  <si>
    <t>Xã Mường Lèo</t>
  </si>
  <si>
    <t>Đất chuyên trồng lúa nước (lúa hai vụ)</t>
  </si>
  <si>
    <t>Đất trồng lúa nước còn lại (lúa một vụ)</t>
  </si>
  <si>
    <t>Giá đất quy định tại Quyết định 65/2024/QĐ-UBND ngày 31/12/2024 của UBND tỉnh</t>
  </si>
  <si>
    <t>Stt</t>
  </si>
  <si>
    <t>Giá đất đề xuất</t>
  </si>
  <si>
    <t>Tên loại đất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</si>
</sst>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i/>
      <sz val="14"/>
      <name val="Times New Roman"/>
      <family val="1"/>
    </font>
    <font>
      <sz val="14"/>
      <name val="Calibri"/>
      <family val="2"/>
      <scheme val="minor"/>
    </font>
    <font>
      <b/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6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quotePrefix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right"/>
    </xf>
    <xf numFmtId="0" fontId="9" fillId="0" borderId="1" xfId="0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0" xfId="0" applyFont="1" applyFill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topLeftCell="A19" zoomScaleNormal="100" zoomScaleSheetLayoutView="100" workbookViewId="0">
      <selection activeCell="H35" sqref="H35"/>
    </sheetView>
  </sheetViews>
  <sheetFormatPr defaultRowHeight="18.75" x14ac:dyDescent="0.3"/>
  <cols>
    <col min="1" max="1" width="7.28515625" style="2" customWidth="1"/>
    <col min="2" max="2" width="29.85546875" style="2" customWidth="1"/>
    <col min="3" max="9" width="15.85546875" style="2" customWidth="1"/>
    <col min="10" max="16384" width="9.140625" style="2"/>
  </cols>
  <sheetData>
    <row r="1" spans="1:9" ht="21" customHeight="1" x14ac:dyDescent="0.3">
      <c r="A1" s="84" t="s">
        <v>13</v>
      </c>
      <c r="B1" s="84"/>
      <c r="C1" s="84"/>
      <c r="D1" s="84"/>
      <c r="E1" s="84"/>
      <c r="F1" s="84"/>
      <c r="G1" s="84"/>
      <c r="H1" s="84"/>
      <c r="I1" s="84"/>
    </row>
    <row r="2" spans="1:9" x14ac:dyDescent="0.3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spans="1:9" ht="27" customHeight="1" x14ac:dyDescent="0.3">
      <c r="A3" s="5"/>
      <c r="B3" s="5"/>
      <c r="C3" s="5"/>
      <c r="D3" s="5"/>
      <c r="E3" s="5"/>
      <c r="F3" s="5"/>
      <c r="G3" s="5"/>
      <c r="H3" s="5"/>
      <c r="I3" s="5"/>
    </row>
    <row r="4" spans="1:9" ht="45.75" customHeight="1" x14ac:dyDescent="0.3">
      <c r="A4" s="69" t="s">
        <v>15</v>
      </c>
      <c r="B4" s="69" t="s">
        <v>16</v>
      </c>
      <c r="C4" s="69" t="s">
        <v>17</v>
      </c>
      <c r="D4" s="70" t="s">
        <v>39</v>
      </c>
      <c r="E4" s="71"/>
      <c r="F4" s="71"/>
      <c r="G4" s="71"/>
      <c r="H4" s="71"/>
      <c r="I4" s="76"/>
    </row>
    <row r="5" spans="1:9" ht="97.5" customHeight="1" x14ac:dyDescent="0.3">
      <c r="A5" s="73"/>
      <c r="B5" s="73"/>
      <c r="C5" s="69"/>
      <c r="D5" s="3" t="s">
        <v>4</v>
      </c>
      <c r="E5" s="3" t="s">
        <v>18</v>
      </c>
      <c r="F5" s="6" t="s">
        <v>19</v>
      </c>
      <c r="G5" s="3" t="s">
        <v>4</v>
      </c>
      <c r="H5" s="3" t="s">
        <v>18</v>
      </c>
      <c r="I5" s="6" t="s">
        <v>19</v>
      </c>
    </row>
    <row r="6" spans="1:9" x14ac:dyDescent="0.3">
      <c r="A6" s="3" t="s">
        <v>20</v>
      </c>
      <c r="B6" s="3" t="s">
        <v>1</v>
      </c>
      <c r="C6" s="7"/>
      <c r="D6" s="7"/>
      <c r="E6" s="7"/>
      <c r="F6" s="3"/>
      <c r="G6" s="3"/>
      <c r="H6" s="3"/>
      <c r="I6" s="3"/>
    </row>
    <row r="7" spans="1:9" ht="39" x14ac:dyDescent="0.3">
      <c r="A7" s="3" t="s">
        <v>21</v>
      </c>
      <c r="B7" s="8" t="s">
        <v>2</v>
      </c>
      <c r="C7" s="7"/>
      <c r="D7" s="7"/>
      <c r="E7" s="7"/>
      <c r="F7" s="3"/>
      <c r="G7" s="3"/>
      <c r="H7" s="3"/>
      <c r="I7" s="3"/>
    </row>
    <row r="8" spans="1:9" ht="37.5" x14ac:dyDescent="0.3">
      <c r="A8" s="4">
        <v>1</v>
      </c>
      <c r="B8" s="4" t="s">
        <v>22</v>
      </c>
      <c r="C8" s="4">
        <v>45</v>
      </c>
      <c r="D8" s="4">
        <v>1.3</v>
      </c>
      <c r="E8" s="4">
        <v>1.2</v>
      </c>
      <c r="F8" s="4">
        <v>1.1000000000000001</v>
      </c>
      <c r="G8" s="4">
        <f>C8*D8</f>
        <v>58.5</v>
      </c>
      <c r="H8" s="4">
        <f>C8*E8</f>
        <v>54</v>
      </c>
      <c r="I8" s="4">
        <f>C8*F8</f>
        <v>49.500000000000007</v>
      </c>
    </row>
    <row r="9" spans="1:9" ht="37.5" x14ac:dyDescent="0.3">
      <c r="A9" s="4">
        <v>2</v>
      </c>
      <c r="B9" s="4" t="s">
        <v>23</v>
      </c>
      <c r="C9" s="4">
        <v>38</v>
      </c>
      <c r="D9" s="4">
        <v>1.1000000000000001</v>
      </c>
      <c r="E9" s="4">
        <v>1.1000000000000001</v>
      </c>
      <c r="F9" s="4">
        <v>1.1000000000000001</v>
      </c>
      <c r="G9" s="78">
        <f>1.2*C9</f>
        <v>45.6</v>
      </c>
      <c r="H9" s="4">
        <f t="shared" ref="H9:H10" si="0">C9*E9</f>
        <v>41.800000000000004</v>
      </c>
      <c r="I9" s="4">
        <f t="shared" ref="I9:I10" si="1">C9*F9</f>
        <v>41.800000000000004</v>
      </c>
    </row>
    <row r="10" spans="1:9" ht="37.5" x14ac:dyDescent="0.3">
      <c r="A10" s="4">
        <v>3</v>
      </c>
      <c r="B10" s="4" t="s">
        <v>24</v>
      </c>
      <c r="C10" s="4">
        <v>33</v>
      </c>
      <c r="D10" s="9">
        <v>1</v>
      </c>
      <c r="E10" s="9">
        <v>1</v>
      </c>
      <c r="F10" s="9">
        <v>1</v>
      </c>
      <c r="G10" s="80"/>
      <c r="H10" s="4">
        <f t="shared" si="0"/>
        <v>33</v>
      </c>
      <c r="I10" s="4">
        <f t="shared" si="1"/>
        <v>33</v>
      </c>
    </row>
    <row r="11" spans="1:9" ht="39" x14ac:dyDescent="0.3">
      <c r="A11" s="3" t="s">
        <v>25</v>
      </c>
      <c r="B11" s="8" t="s">
        <v>26</v>
      </c>
      <c r="C11" s="10"/>
      <c r="D11" s="3"/>
      <c r="E11" s="3"/>
      <c r="F11" s="3"/>
      <c r="G11" s="3"/>
      <c r="H11" s="3"/>
      <c r="I11" s="3"/>
    </row>
    <row r="12" spans="1:9" ht="39" customHeight="1" x14ac:dyDescent="0.3">
      <c r="A12" s="4">
        <v>1</v>
      </c>
      <c r="B12" s="4" t="s">
        <v>22</v>
      </c>
      <c r="C12" s="4">
        <v>34</v>
      </c>
      <c r="D12" s="4">
        <v>1.3</v>
      </c>
      <c r="E12" s="4">
        <v>1.2</v>
      </c>
      <c r="F12" s="4">
        <v>1.1000000000000001</v>
      </c>
      <c r="G12" s="4">
        <f>C12*D12</f>
        <v>44.2</v>
      </c>
      <c r="H12" s="4">
        <f>C12*E12</f>
        <v>40.799999999999997</v>
      </c>
      <c r="I12" s="4">
        <f>C12*F12</f>
        <v>37.400000000000006</v>
      </c>
    </row>
    <row r="13" spans="1:9" ht="45.75" customHeight="1" x14ac:dyDescent="0.3">
      <c r="A13" s="4">
        <v>2</v>
      </c>
      <c r="B13" s="4" t="s">
        <v>23</v>
      </c>
      <c r="C13" s="4">
        <v>28</v>
      </c>
      <c r="D13" s="4">
        <v>1.1000000000000001</v>
      </c>
      <c r="E13" s="4">
        <v>1.1000000000000001</v>
      </c>
      <c r="F13" s="4">
        <v>1.1000000000000001</v>
      </c>
      <c r="G13" s="78">
        <f>1.2*C13</f>
        <v>33.6</v>
      </c>
      <c r="H13" s="4">
        <f t="shared" ref="H13:H14" si="2">C13*E13</f>
        <v>30.800000000000004</v>
      </c>
      <c r="I13" s="4">
        <f t="shared" ref="I13:I14" si="3">C13*F13</f>
        <v>30.800000000000004</v>
      </c>
    </row>
    <row r="14" spans="1:9" ht="44.25" customHeight="1" x14ac:dyDescent="0.3">
      <c r="A14" s="4">
        <v>3</v>
      </c>
      <c r="B14" s="4" t="s">
        <v>24</v>
      </c>
      <c r="C14" s="4">
        <v>23</v>
      </c>
      <c r="D14" s="9">
        <v>1</v>
      </c>
      <c r="E14" s="9">
        <v>1</v>
      </c>
      <c r="F14" s="9">
        <v>1</v>
      </c>
      <c r="G14" s="80"/>
      <c r="H14" s="4">
        <f t="shared" si="2"/>
        <v>23</v>
      </c>
      <c r="I14" s="4">
        <f t="shared" si="3"/>
        <v>23</v>
      </c>
    </row>
    <row r="15" spans="1:9" ht="37.5" x14ac:dyDescent="0.3">
      <c r="A15" s="3" t="s">
        <v>27</v>
      </c>
      <c r="B15" s="7" t="s">
        <v>5</v>
      </c>
      <c r="C15" s="7"/>
      <c r="D15" s="3"/>
      <c r="E15" s="3"/>
      <c r="F15" s="3"/>
      <c r="G15" s="3"/>
      <c r="H15" s="3"/>
      <c r="I15" s="3"/>
    </row>
    <row r="16" spans="1:9" ht="37.5" x14ac:dyDescent="0.3">
      <c r="A16" s="4">
        <v>1</v>
      </c>
      <c r="B16" s="4" t="s">
        <v>22</v>
      </c>
      <c r="C16" s="4">
        <v>33</v>
      </c>
      <c r="D16" s="4">
        <v>1.3</v>
      </c>
      <c r="E16" s="4">
        <v>1.2</v>
      </c>
      <c r="F16" s="4">
        <v>1.1000000000000001</v>
      </c>
      <c r="G16" s="4">
        <f>C16*D16</f>
        <v>42.9</v>
      </c>
      <c r="H16" s="4">
        <f>C16*E16</f>
        <v>39.6</v>
      </c>
      <c r="I16" s="4">
        <f>C16*F16</f>
        <v>36.300000000000004</v>
      </c>
    </row>
    <row r="17" spans="1:9" ht="37.5" x14ac:dyDescent="0.3">
      <c r="A17" s="4">
        <v>2</v>
      </c>
      <c r="B17" s="4" t="s">
        <v>23</v>
      </c>
      <c r="C17" s="4">
        <v>27</v>
      </c>
      <c r="D17" s="4">
        <v>1.1000000000000001</v>
      </c>
      <c r="E17" s="4">
        <v>1.1000000000000001</v>
      </c>
      <c r="F17" s="4">
        <v>1.1000000000000001</v>
      </c>
      <c r="G17" s="78">
        <f>1.2*C17</f>
        <v>32.4</v>
      </c>
      <c r="H17" s="4">
        <f t="shared" ref="H17:H18" si="4">C17*E17</f>
        <v>29.700000000000003</v>
      </c>
      <c r="I17" s="4">
        <f t="shared" ref="I17:I18" si="5">C17*F17</f>
        <v>29.700000000000003</v>
      </c>
    </row>
    <row r="18" spans="1:9" ht="37.5" x14ac:dyDescent="0.3">
      <c r="A18" s="4">
        <v>3</v>
      </c>
      <c r="B18" s="4" t="s">
        <v>24</v>
      </c>
      <c r="C18" s="4">
        <v>22</v>
      </c>
      <c r="D18" s="9">
        <v>1</v>
      </c>
      <c r="E18" s="9">
        <v>1</v>
      </c>
      <c r="F18" s="9">
        <v>1</v>
      </c>
      <c r="G18" s="80"/>
      <c r="H18" s="4">
        <f t="shared" si="4"/>
        <v>22</v>
      </c>
      <c r="I18" s="4">
        <f t="shared" si="5"/>
        <v>22</v>
      </c>
    </row>
    <row r="19" spans="1:9" ht="36" customHeight="1" x14ac:dyDescent="0.3">
      <c r="A19" s="66" t="s">
        <v>28</v>
      </c>
      <c r="B19" s="66"/>
      <c r="C19" s="66"/>
      <c r="D19" s="66"/>
      <c r="E19" s="66"/>
      <c r="F19" s="66"/>
      <c r="G19" s="66"/>
      <c r="H19" s="66"/>
      <c r="I19" s="66"/>
    </row>
    <row r="20" spans="1:9" x14ac:dyDescent="0.3">
      <c r="A20" s="63"/>
      <c r="B20" s="64"/>
      <c r="C20" s="64"/>
      <c r="D20" s="64"/>
      <c r="E20" s="64"/>
      <c r="F20" s="64"/>
      <c r="G20" s="64"/>
      <c r="H20" s="64"/>
      <c r="I20" s="64"/>
    </row>
    <row r="21" spans="1:9" x14ac:dyDescent="0.3">
      <c r="A21" s="70" t="s">
        <v>29</v>
      </c>
      <c r="B21" s="71"/>
      <c r="C21" s="71"/>
      <c r="D21" s="71"/>
      <c r="E21" s="71"/>
      <c r="F21" s="71"/>
      <c r="G21" s="71"/>
      <c r="H21" s="71"/>
      <c r="I21" s="71"/>
    </row>
    <row r="22" spans="1:9" x14ac:dyDescent="0.3">
      <c r="A22" s="72" t="s">
        <v>14</v>
      </c>
      <c r="B22" s="72"/>
      <c r="C22" s="72"/>
      <c r="D22" s="72"/>
      <c r="E22" s="72"/>
      <c r="F22" s="72"/>
      <c r="G22" s="72"/>
      <c r="H22" s="72"/>
      <c r="I22" s="72"/>
    </row>
    <row r="23" spans="1:9" ht="11.25" customHeight="1" x14ac:dyDescent="0.3">
      <c r="A23" s="63"/>
      <c r="B23" s="64"/>
      <c r="C23" s="64"/>
      <c r="D23" s="64"/>
      <c r="E23" s="64"/>
      <c r="F23" s="64"/>
      <c r="G23" s="64"/>
      <c r="H23" s="64"/>
      <c r="I23" s="64"/>
    </row>
    <row r="24" spans="1:9" ht="56.25" customHeight="1" x14ac:dyDescent="0.3">
      <c r="A24" s="69" t="s">
        <v>15</v>
      </c>
      <c r="B24" s="69" t="s">
        <v>16</v>
      </c>
      <c r="C24" s="3" t="s">
        <v>17</v>
      </c>
      <c r="D24" s="70" t="s">
        <v>30</v>
      </c>
      <c r="E24" s="71"/>
      <c r="F24" s="71"/>
      <c r="G24" s="71"/>
      <c r="H24" s="71"/>
      <c r="I24" s="76"/>
    </row>
    <row r="25" spans="1:9" ht="93.75" x14ac:dyDescent="0.3">
      <c r="A25" s="73"/>
      <c r="B25" s="73"/>
      <c r="C25" s="3"/>
      <c r="D25" s="3" t="s">
        <v>4</v>
      </c>
      <c r="E25" s="3" t="s">
        <v>18</v>
      </c>
      <c r="F25" s="6" t="s">
        <v>19</v>
      </c>
      <c r="G25" s="3" t="s">
        <v>4</v>
      </c>
      <c r="H25" s="3" t="s">
        <v>18</v>
      </c>
      <c r="I25" s="6" t="s">
        <v>19</v>
      </c>
    </row>
    <row r="26" spans="1:9" ht="37.5" x14ac:dyDescent="0.3">
      <c r="A26" s="4">
        <v>1</v>
      </c>
      <c r="B26" s="4" t="s">
        <v>31</v>
      </c>
      <c r="C26" s="4">
        <v>40</v>
      </c>
      <c r="D26" s="4">
        <v>1.3</v>
      </c>
      <c r="E26" s="4">
        <v>1.2</v>
      </c>
      <c r="F26" s="4">
        <v>1.1000000000000001</v>
      </c>
      <c r="G26" s="4">
        <f>1.3*C26</f>
        <v>52</v>
      </c>
      <c r="H26" s="4">
        <f>C26*E26</f>
        <v>48</v>
      </c>
      <c r="I26" s="4">
        <f>C26*F26</f>
        <v>44</v>
      </c>
    </row>
    <row r="27" spans="1:9" ht="37.5" x14ac:dyDescent="0.3">
      <c r="A27" s="4">
        <v>2</v>
      </c>
      <c r="B27" s="4" t="s">
        <v>23</v>
      </c>
      <c r="C27" s="4">
        <v>35</v>
      </c>
      <c r="D27" s="4">
        <v>1.1000000000000001</v>
      </c>
      <c r="E27" s="4">
        <v>1.1000000000000001</v>
      </c>
      <c r="F27" s="4">
        <v>1.1000000000000001</v>
      </c>
      <c r="G27" s="82">
        <f>C27*1.2</f>
        <v>42</v>
      </c>
      <c r="H27" s="4">
        <f t="shared" ref="H27:H28" si="6">C27*E27</f>
        <v>38.5</v>
      </c>
      <c r="I27" s="4">
        <f t="shared" ref="I27:I28" si="7">C27*F27</f>
        <v>38.5</v>
      </c>
    </row>
    <row r="28" spans="1:9" ht="37.5" x14ac:dyDescent="0.3">
      <c r="A28" s="4">
        <v>3</v>
      </c>
      <c r="B28" s="4" t="s">
        <v>24</v>
      </c>
      <c r="C28" s="4">
        <v>30</v>
      </c>
      <c r="D28" s="9">
        <v>1</v>
      </c>
      <c r="E28" s="9">
        <v>1</v>
      </c>
      <c r="F28" s="9">
        <v>1</v>
      </c>
      <c r="G28" s="83"/>
      <c r="H28" s="4">
        <f t="shared" si="6"/>
        <v>30</v>
      </c>
      <c r="I28" s="4">
        <f t="shared" si="7"/>
        <v>30</v>
      </c>
    </row>
    <row r="29" spans="1:9" x14ac:dyDescent="0.3">
      <c r="A29" s="66" t="s">
        <v>28</v>
      </c>
      <c r="B29" s="66"/>
      <c r="C29" s="66"/>
      <c r="D29" s="66"/>
      <c r="E29" s="66"/>
      <c r="F29" s="66"/>
      <c r="G29" s="66"/>
      <c r="H29" s="66"/>
      <c r="I29" s="66"/>
    </row>
    <row r="30" spans="1:9" x14ac:dyDescent="0.3">
      <c r="A30" s="63"/>
      <c r="B30" s="64"/>
      <c r="C30" s="64"/>
      <c r="D30" s="64"/>
      <c r="E30" s="64"/>
      <c r="F30" s="64"/>
      <c r="G30" s="64"/>
      <c r="H30" s="64"/>
      <c r="I30" s="64"/>
    </row>
    <row r="31" spans="1:9" x14ac:dyDescent="0.3">
      <c r="A31" s="70" t="s">
        <v>32</v>
      </c>
      <c r="B31" s="71"/>
      <c r="C31" s="71"/>
      <c r="D31" s="71"/>
      <c r="E31" s="71"/>
      <c r="F31" s="71"/>
      <c r="G31" s="71"/>
      <c r="H31" s="71"/>
      <c r="I31" s="71"/>
    </row>
    <row r="32" spans="1:9" x14ac:dyDescent="0.3">
      <c r="A32" s="72" t="s">
        <v>14</v>
      </c>
      <c r="B32" s="72"/>
      <c r="C32" s="72"/>
      <c r="D32" s="72"/>
      <c r="E32" s="72"/>
      <c r="F32" s="72"/>
      <c r="G32" s="72"/>
      <c r="H32" s="72"/>
      <c r="I32" s="72"/>
    </row>
    <row r="33" spans="1:9" x14ac:dyDescent="0.3">
      <c r="A33" s="11"/>
      <c r="B33" s="12"/>
      <c r="C33" s="12"/>
      <c r="D33" s="12"/>
      <c r="E33" s="12"/>
      <c r="F33" s="12"/>
      <c r="G33" s="12"/>
      <c r="H33" s="12"/>
      <c r="I33" s="12"/>
    </row>
    <row r="34" spans="1:9" ht="49.5" customHeight="1" x14ac:dyDescent="0.3">
      <c r="A34" s="69" t="s">
        <v>15</v>
      </c>
      <c r="B34" s="69" t="s">
        <v>16</v>
      </c>
      <c r="C34" s="74" t="s">
        <v>17</v>
      </c>
      <c r="D34" s="70" t="s">
        <v>33</v>
      </c>
      <c r="E34" s="71"/>
      <c r="F34" s="76"/>
      <c r="G34" s="69" t="s">
        <v>34</v>
      </c>
      <c r="H34" s="69"/>
      <c r="I34" s="69"/>
    </row>
    <row r="35" spans="1:9" ht="95.25" customHeight="1" x14ac:dyDescent="0.3">
      <c r="A35" s="73"/>
      <c r="B35" s="73"/>
      <c r="C35" s="75"/>
      <c r="D35" s="69" t="s">
        <v>35</v>
      </c>
      <c r="E35" s="69"/>
      <c r="F35" s="6" t="s">
        <v>19</v>
      </c>
      <c r="G35" s="3" t="s">
        <v>4</v>
      </c>
      <c r="H35" s="3" t="s">
        <v>18</v>
      </c>
      <c r="I35" s="6" t="s">
        <v>19</v>
      </c>
    </row>
    <row r="36" spans="1:9" ht="37.5" x14ac:dyDescent="0.3">
      <c r="A36" s="4">
        <v>1</v>
      </c>
      <c r="B36" s="4" t="s">
        <v>22</v>
      </c>
      <c r="C36" s="4">
        <v>45</v>
      </c>
      <c r="D36" s="77" t="s">
        <v>36</v>
      </c>
      <c r="E36" s="73"/>
      <c r="F36" s="4">
        <v>1.1000000000000001</v>
      </c>
      <c r="G36" s="78" t="e">
        <f>C36*D36</f>
        <v>#VALUE!</v>
      </c>
      <c r="H36" s="4" t="e">
        <f>C36*D36</f>
        <v>#VALUE!</v>
      </c>
      <c r="I36" s="4">
        <f>C36*F36</f>
        <v>49.500000000000007</v>
      </c>
    </row>
    <row r="37" spans="1:9" ht="37.5" x14ac:dyDescent="0.3">
      <c r="A37" s="4">
        <v>2</v>
      </c>
      <c r="B37" s="4" t="s">
        <v>23</v>
      </c>
      <c r="C37" s="4">
        <v>38</v>
      </c>
      <c r="D37" s="77">
        <v>1.1000000000000001</v>
      </c>
      <c r="E37" s="73"/>
      <c r="F37" s="4">
        <v>1.1000000000000001</v>
      </c>
      <c r="G37" s="79"/>
      <c r="H37" s="4">
        <f>C37*D37</f>
        <v>41.800000000000004</v>
      </c>
      <c r="I37" s="4">
        <f>C37*F37</f>
        <v>41.800000000000004</v>
      </c>
    </row>
    <row r="38" spans="1:9" ht="37.5" x14ac:dyDescent="0.3">
      <c r="A38" s="4">
        <v>3</v>
      </c>
      <c r="B38" s="4" t="s">
        <v>24</v>
      </c>
      <c r="C38" s="4">
        <v>33</v>
      </c>
      <c r="D38" s="81">
        <v>1</v>
      </c>
      <c r="E38" s="73"/>
      <c r="F38" s="9">
        <v>1</v>
      </c>
      <c r="G38" s="80"/>
      <c r="H38" s="4">
        <f>C38*D38</f>
        <v>33</v>
      </c>
      <c r="I38" s="4">
        <f>C38*F38</f>
        <v>33</v>
      </c>
    </row>
    <row r="39" spans="1:9" ht="27" customHeight="1" x14ac:dyDescent="0.3">
      <c r="A39" s="66" t="s">
        <v>28</v>
      </c>
      <c r="B39" s="66"/>
      <c r="C39" s="66"/>
      <c r="D39" s="66"/>
      <c r="E39" s="66"/>
      <c r="F39" s="66"/>
      <c r="G39" s="66"/>
      <c r="H39" s="66"/>
      <c r="I39" s="66"/>
    </row>
    <row r="40" spans="1:9" x14ac:dyDescent="0.3">
      <c r="A40" s="70" t="s">
        <v>37</v>
      </c>
      <c r="B40" s="71"/>
      <c r="C40" s="71"/>
      <c r="D40" s="71"/>
      <c r="E40" s="71"/>
      <c r="F40" s="71"/>
      <c r="G40" s="71"/>
      <c r="H40" s="71"/>
      <c r="I40" s="71"/>
    </row>
    <row r="41" spans="1:9" x14ac:dyDescent="0.3">
      <c r="A41" s="67" t="str">
        <f>A2</f>
        <v xml:space="preserve">(Ban hành kèm theo Báo cáo số       /TTPTQĐ ngày    /12/2024 của Trung tâm Phát triển Quỹ đất tỉnh Sơn La) </v>
      </c>
      <c r="B41" s="68"/>
      <c r="C41" s="68"/>
      <c r="D41" s="68"/>
      <c r="E41" s="68"/>
      <c r="F41" s="68"/>
      <c r="G41" s="68"/>
      <c r="H41" s="68"/>
      <c r="I41" s="68"/>
    </row>
    <row r="42" spans="1:9" x14ac:dyDescent="0.3">
      <c r="A42" s="63"/>
      <c r="B42" s="64"/>
      <c r="C42" s="64"/>
      <c r="D42" s="64"/>
      <c r="E42" s="64"/>
      <c r="F42" s="64"/>
      <c r="G42" s="64"/>
      <c r="H42" s="64"/>
      <c r="I42" s="64"/>
    </row>
    <row r="43" spans="1:9" ht="56.25" customHeight="1" x14ac:dyDescent="0.3">
      <c r="A43" s="3" t="s">
        <v>15</v>
      </c>
      <c r="B43" s="3" t="s">
        <v>16</v>
      </c>
      <c r="C43" s="3" t="s">
        <v>17</v>
      </c>
      <c r="D43" s="69" t="s">
        <v>33</v>
      </c>
      <c r="E43" s="69"/>
      <c r="F43" s="69"/>
      <c r="G43" s="69" t="s">
        <v>30</v>
      </c>
      <c r="H43" s="69"/>
      <c r="I43" s="69"/>
    </row>
    <row r="44" spans="1:9" ht="25.5" customHeight="1" x14ac:dyDescent="0.3">
      <c r="A44" s="4">
        <v>1</v>
      </c>
      <c r="B44" s="1" t="s">
        <v>38</v>
      </c>
      <c r="C44" s="4">
        <v>9</v>
      </c>
      <c r="D44" s="60">
        <v>1</v>
      </c>
      <c r="E44" s="61"/>
      <c r="F44" s="62"/>
      <c r="G44" s="63">
        <v>9</v>
      </c>
      <c r="H44" s="64"/>
      <c r="I44" s="65"/>
    </row>
    <row r="45" spans="1:9" ht="25.5" customHeight="1" x14ac:dyDescent="0.3">
      <c r="A45" s="4">
        <v>2</v>
      </c>
      <c r="B45" s="1" t="s">
        <v>10</v>
      </c>
      <c r="C45" s="4">
        <v>7</v>
      </c>
      <c r="D45" s="60">
        <v>1</v>
      </c>
      <c r="E45" s="61"/>
      <c r="F45" s="62"/>
      <c r="G45" s="63">
        <v>7</v>
      </c>
      <c r="H45" s="64"/>
      <c r="I45" s="65"/>
    </row>
    <row r="46" spans="1:9" ht="25.5" customHeight="1" x14ac:dyDescent="0.3">
      <c r="A46" s="4">
        <v>3</v>
      </c>
      <c r="B46" s="1" t="s">
        <v>11</v>
      </c>
      <c r="C46" s="4">
        <v>7</v>
      </c>
      <c r="D46" s="60">
        <v>1</v>
      </c>
      <c r="E46" s="61"/>
      <c r="F46" s="62"/>
      <c r="G46" s="63">
        <v>7</v>
      </c>
      <c r="H46" s="64"/>
      <c r="I46" s="65"/>
    </row>
    <row r="47" spans="1:9" ht="25.5" customHeight="1" x14ac:dyDescent="0.3">
      <c r="A47" s="66" t="s">
        <v>28</v>
      </c>
      <c r="B47" s="66"/>
      <c r="C47" s="66"/>
      <c r="D47" s="66"/>
      <c r="E47" s="66"/>
      <c r="F47" s="66"/>
      <c r="G47" s="66"/>
      <c r="H47" s="66"/>
      <c r="I47" s="66"/>
    </row>
  </sheetData>
  <mergeCells count="45">
    <mergeCell ref="A1:I1"/>
    <mergeCell ref="A2:I2"/>
    <mergeCell ref="A4:A5"/>
    <mergeCell ref="B4:B5"/>
    <mergeCell ref="C4:C5"/>
    <mergeCell ref="D4:I4"/>
    <mergeCell ref="G27:G28"/>
    <mergeCell ref="G9:G10"/>
    <mergeCell ref="G13:G14"/>
    <mergeCell ref="G17:G18"/>
    <mergeCell ref="A19:I19"/>
    <mergeCell ref="A20:I20"/>
    <mergeCell ref="A21:I21"/>
    <mergeCell ref="A22:I22"/>
    <mergeCell ref="A23:I23"/>
    <mergeCell ref="A24:A25"/>
    <mergeCell ref="B24:B25"/>
    <mergeCell ref="D24:I24"/>
    <mergeCell ref="A40:I40"/>
    <mergeCell ref="A29:I29"/>
    <mergeCell ref="A30:I30"/>
    <mergeCell ref="A31:I31"/>
    <mergeCell ref="A32:I32"/>
    <mergeCell ref="A34:A35"/>
    <mergeCell ref="B34:B35"/>
    <mergeCell ref="C34:C35"/>
    <mergeCell ref="D34:F34"/>
    <mergeCell ref="G34:I34"/>
    <mergeCell ref="D35:E35"/>
    <mergeCell ref="D36:E36"/>
    <mergeCell ref="G36:G38"/>
    <mergeCell ref="D37:E37"/>
    <mergeCell ref="D38:E38"/>
    <mergeCell ref="A39:I39"/>
    <mergeCell ref="A41:I41"/>
    <mergeCell ref="A42:I42"/>
    <mergeCell ref="D43:F43"/>
    <mergeCell ref="G43:I43"/>
    <mergeCell ref="D44:F44"/>
    <mergeCell ref="G44:I44"/>
    <mergeCell ref="D45:F45"/>
    <mergeCell ref="G45:I45"/>
    <mergeCell ref="D46:F46"/>
    <mergeCell ref="G46:I46"/>
    <mergeCell ref="A47:I4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70" workbookViewId="0">
      <selection activeCell="E17" sqref="E17"/>
    </sheetView>
  </sheetViews>
  <sheetFormatPr defaultRowHeight="16.5" x14ac:dyDescent="0.25"/>
  <cols>
    <col min="1" max="1" width="4.7109375" style="37" customWidth="1"/>
    <col min="2" max="2" width="28.42578125" style="39" customWidth="1"/>
    <col min="3" max="5" width="22.140625" style="39" customWidth="1"/>
    <col min="6" max="8" width="27" style="37" customWidth="1"/>
    <col min="9" max="11" width="0" style="37" hidden="1" customWidth="1"/>
    <col min="12" max="12" width="1.42578125" style="38" hidden="1" customWidth="1"/>
    <col min="13" max="16384" width="9.140625" style="37"/>
  </cols>
  <sheetData>
    <row r="1" spans="1:12" ht="21" customHeight="1" x14ac:dyDescent="0.25">
      <c r="A1" s="86" t="s">
        <v>7</v>
      </c>
      <c r="B1" s="86"/>
      <c r="C1" s="86"/>
      <c r="D1" s="86"/>
      <c r="E1" s="86"/>
      <c r="F1" s="86"/>
      <c r="G1" s="86"/>
      <c r="H1" s="86"/>
    </row>
    <row r="2" spans="1:12" ht="15.75" customHeight="1" x14ac:dyDescent="0.25">
      <c r="A2" s="87" t="s">
        <v>43</v>
      </c>
      <c r="B2" s="87"/>
      <c r="C2" s="87"/>
      <c r="D2" s="87"/>
      <c r="E2" s="87"/>
      <c r="F2" s="87"/>
      <c r="G2" s="87"/>
      <c r="H2" s="87"/>
    </row>
    <row r="3" spans="1:12" ht="15.75" customHeight="1" x14ac:dyDescent="0.25">
      <c r="A3" s="56"/>
      <c r="B3" s="56"/>
      <c r="C3" s="56"/>
      <c r="D3" s="56"/>
      <c r="E3" s="56"/>
      <c r="F3" s="56"/>
      <c r="G3" s="56"/>
      <c r="H3" s="56"/>
    </row>
    <row r="4" spans="1:12" ht="15" customHeight="1" x14ac:dyDescent="0.25">
      <c r="A4" s="18"/>
      <c r="B4" s="19"/>
      <c r="C4" s="19"/>
      <c r="D4" s="19"/>
      <c r="E4" s="19"/>
      <c r="F4" s="93" t="s">
        <v>0</v>
      </c>
      <c r="G4" s="93"/>
      <c r="H4" s="93"/>
    </row>
    <row r="5" spans="1:12" ht="16.5" customHeight="1" x14ac:dyDescent="0.25">
      <c r="A5" s="92" t="s">
        <v>124</v>
      </c>
      <c r="B5" s="92" t="s">
        <v>44</v>
      </c>
      <c r="C5" s="99" t="s">
        <v>123</v>
      </c>
      <c r="D5" s="100"/>
      <c r="E5" s="101"/>
      <c r="F5" s="91" t="s">
        <v>125</v>
      </c>
      <c r="G5" s="91"/>
      <c r="H5" s="91"/>
      <c r="I5" s="40"/>
      <c r="J5" s="40"/>
      <c r="K5" s="40"/>
      <c r="L5" s="88" t="s">
        <v>40</v>
      </c>
    </row>
    <row r="6" spans="1:12" ht="17.25" customHeight="1" x14ac:dyDescent="0.25">
      <c r="A6" s="92"/>
      <c r="B6" s="92"/>
      <c r="C6" s="92" t="s">
        <v>1</v>
      </c>
      <c r="D6" s="92"/>
      <c r="E6" s="91" t="s">
        <v>5</v>
      </c>
      <c r="F6" s="92" t="s">
        <v>1</v>
      </c>
      <c r="G6" s="92"/>
      <c r="H6" s="91" t="s">
        <v>5</v>
      </c>
      <c r="I6" s="40"/>
      <c r="J6" s="40"/>
      <c r="K6" s="40"/>
      <c r="L6" s="89"/>
    </row>
    <row r="7" spans="1:12" ht="33.75" customHeight="1" x14ac:dyDescent="0.25">
      <c r="A7" s="92"/>
      <c r="B7" s="92"/>
      <c r="C7" s="57" t="s">
        <v>121</v>
      </c>
      <c r="D7" s="57" t="s">
        <v>122</v>
      </c>
      <c r="E7" s="91"/>
      <c r="F7" s="57" t="s">
        <v>45</v>
      </c>
      <c r="G7" s="57" t="s">
        <v>46</v>
      </c>
      <c r="H7" s="91"/>
      <c r="I7" s="40"/>
      <c r="J7" s="40"/>
      <c r="K7" s="40"/>
      <c r="L7" s="90"/>
    </row>
    <row r="8" spans="1:12" ht="15" customHeight="1" x14ac:dyDescent="0.25">
      <c r="A8" s="14">
        <v>1</v>
      </c>
      <c r="B8" s="23" t="s">
        <v>47</v>
      </c>
      <c r="C8" s="103">
        <v>60000</v>
      </c>
      <c r="D8" s="103">
        <v>45000</v>
      </c>
      <c r="E8" s="103">
        <v>43000</v>
      </c>
      <c r="F8" s="104">
        <v>78000</v>
      </c>
      <c r="G8" s="104">
        <v>59000</v>
      </c>
      <c r="H8" s="104">
        <v>56000</v>
      </c>
      <c r="I8" s="40" t="e">
        <f>F8/#REF!</f>
        <v>#REF!</v>
      </c>
      <c r="J8" s="40" t="e">
        <f>G8/#REF!</f>
        <v>#REF!</v>
      </c>
      <c r="K8" s="40" t="e">
        <f>H8/#REF!</f>
        <v>#REF!</v>
      </c>
      <c r="L8" s="41"/>
    </row>
    <row r="9" spans="1:12" ht="15" customHeight="1" x14ac:dyDescent="0.25">
      <c r="A9" s="98">
        <v>2</v>
      </c>
      <c r="B9" s="23" t="s">
        <v>48</v>
      </c>
      <c r="C9" s="103">
        <v>33000</v>
      </c>
      <c r="D9" s="103">
        <v>23000</v>
      </c>
      <c r="E9" s="103">
        <v>22000</v>
      </c>
      <c r="F9" s="104">
        <v>43000</v>
      </c>
      <c r="G9" s="104">
        <v>30000</v>
      </c>
      <c r="H9" s="104">
        <v>29000</v>
      </c>
      <c r="I9" s="40" t="e">
        <f>F9/#REF!</f>
        <v>#REF!</v>
      </c>
      <c r="J9" s="40" t="e">
        <f>G9/#REF!</f>
        <v>#REF!</v>
      </c>
      <c r="K9" s="40" t="e">
        <f>H9/#REF!</f>
        <v>#REF!</v>
      </c>
      <c r="L9" s="41" t="s">
        <v>42</v>
      </c>
    </row>
    <row r="10" spans="1:12" ht="15" customHeight="1" x14ac:dyDescent="0.25">
      <c r="A10" s="14">
        <v>3</v>
      </c>
      <c r="B10" s="23" t="s">
        <v>49</v>
      </c>
      <c r="C10" s="103">
        <v>42000</v>
      </c>
      <c r="D10" s="103">
        <v>31000</v>
      </c>
      <c r="E10" s="103">
        <v>30000</v>
      </c>
      <c r="F10" s="104">
        <v>55000</v>
      </c>
      <c r="G10" s="104">
        <v>40000</v>
      </c>
      <c r="H10" s="104">
        <v>39000</v>
      </c>
      <c r="I10" s="40" t="e">
        <f>F10/#REF!</f>
        <v>#REF!</v>
      </c>
      <c r="J10" s="40" t="e">
        <f>G10/#REF!</f>
        <v>#REF!</v>
      </c>
      <c r="K10" s="40" t="e">
        <f>H10/#REF!</f>
        <v>#REF!</v>
      </c>
      <c r="L10" s="41" t="s">
        <v>42</v>
      </c>
    </row>
    <row r="11" spans="1:12" ht="15" customHeight="1" x14ac:dyDescent="0.25">
      <c r="A11" s="98">
        <v>4</v>
      </c>
      <c r="B11" s="23" t="s">
        <v>50</v>
      </c>
      <c r="C11" s="103">
        <v>42000</v>
      </c>
      <c r="D11" s="103">
        <v>31000</v>
      </c>
      <c r="E11" s="103">
        <v>30000</v>
      </c>
      <c r="F11" s="104">
        <v>55000</v>
      </c>
      <c r="G11" s="104">
        <v>40000</v>
      </c>
      <c r="H11" s="104">
        <v>39000</v>
      </c>
      <c r="I11" s="40" t="e">
        <f>F11/#REF!</f>
        <v>#REF!</v>
      </c>
      <c r="J11" s="40" t="e">
        <f>G11/#REF!</f>
        <v>#REF!</v>
      </c>
      <c r="K11" s="40" t="e">
        <f>H11/#REF!</f>
        <v>#REF!</v>
      </c>
      <c r="L11" s="41" t="s">
        <v>41</v>
      </c>
    </row>
    <row r="12" spans="1:12" ht="15" customHeight="1" x14ac:dyDescent="0.25">
      <c r="A12" s="14">
        <v>5</v>
      </c>
      <c r="B12" s="23" t="s">
        <v>51</v>
      </c>
      <c r="C12" s="103">
        <v>33000</v>
      </c>
      <c r="D12" s="103">
        <v>23000</v>
      </c>
      <c r="E12" s="103">
        <v>22000</v>
      </c>
      <c r="F12" s="104">
        <v>43000</v>
      </c>
      <c r="G12" s="104">
        <v>30000</v>
      </c>
      <c r="H12" s="104">
        <v>29000</v>
      </c>
      <c r="I12" s="40"/>
      <c r="J12" s="40"/>
      <c r="K12" s="40"/>
      <c r="L12" s="41"/>
    </row>
    <row r="13" spans="1:12" ht="15" customHeight="1" x14ac:dyDescent="0.25">
      <c r="A13" s="98">
        <v>6</v>
      </c>
      <c r="B13" s="23" t="s">
        <v>52</v>
      </c>
      <c r="C13" s="103">
        <v>42000</v>
      </c>
      <c r="D13" s="103">
        <v>31000</v>
      </c>
      <c r="E13" s="103">
        <v>30000</v>
      </c>
      <c r="F13" s="104">
        <v>55000</v>
      </c>
      <c r="G13" s="104">
        <v>40000</v>
      </c>
      <c r="H13" s="104">
        <v>39000</v>
      </c>
      <c r="I13" s="40" t="e">
        <f>F13/#REF!</f>
        <v>#REF!</v>
      </c>
      <c r="J13" s="40" t="e">
        <f>G13/#REF!</f>
        <v>#REF!</v>
      </c>
      <c r="K13" s="40" t="e">
        <f>H13/#REF!</f>
        <v>#REF!</v>
      </c>
      <c r="L13" s="41" t="s">
        <v>42</v>
      </c>
    </row>
    <row r="14" spans="1:12" ht="15" customHeight="1" x14ac:dyDescent="0.25">
      <c r="A14" s="14">
        <v>7</v>
      </c>
      <c r="B14" s="23" t="s">
        <v>53</v>
      </c>
      <c r="C14" s="103">
        <v>42000</v>
      </c>
      <c r="D14" s="103">
        <v>31000</v>
      </c>
      <c r="E14" s="103">
        <v>30000</v>
      </c>
      <c r="F14" s="104">
        <v>55000</v>
      </c>
      <c r="G14" s="104">
        <v>40000</v>
      </c>
      <c r="H14" s="104">
        <v>39000</v>
      </c>
      <c r="I14" s="40" t="e">
        <f>F14/#REF!</f>
        <v>#REF!</v>
      </c>
      <c r="J14" s="40" t="e">
        <f>G14/#REF!</f>
        <v>#REF!</v>
      </c>
      <c r="K14" s="40" t="e">
        <f>H14/#REF!</f>
        <v>#REF!</v>
      </c>
      <c r="L14" s="41"/>
    </row>
    <row r="15" spans="1:12" ht="15" customHeight="1" x14ac:dyDescent="0.25">
      <c r="A15" s="98">
        <v>8</v>
      </c>
      <c r="B15" s="23" t="s">
        <v>54</v>
      </c>
      <c r="C15" s="103">
        <v>42000</v>
      </c>
      <c r="D15" s="103">
        <v>31000</v>
      </c>
      <c r="E15" s="103">
        <v>30000</v>
      </c>
      <c r="F15" s="104">
        <v>55000</v>
      </c>
      <c r="G15" s="104">
        <v>40000</v>
      </c>
      <c r="H15" s="104">
        <v>39000</v>
      </c>
      <c r="I15" s="40" t="e">
        <f>F15/#REF!</f>
        <v>#REF!</v>
      </c>
      <c r="J15" s="40" t="e">
        <f>G15/#REF!</f>
        <v>#REF!</v>
      </c>
      <c r="K15" s="40" t="e">
        <f>H15/#REF!</f>
        <v>#REF!</v>
      </c>
      <c r="L15" s="41" t="s">
        <v>42</v>
      </c>
    </row>
    <row r="16" spans="1:12" ht="15" customHeight="1" x14ac:dyDescent="0.25">
      <c r="A16" s="14">
        <v>9</v>
      </c>
      <c r="B16" s="23" t="s">
        <v>55</v>
      </c>
      <c r="C16" s="103">
        <v>42000</v>
      </c>
      <c r="D16" s="103">
        <v>31000</v>
      </c>
      <c r="E16" s="103">
        <v>30000</v>
      </c>
      <c r="F16" s="104">
        <v>55000</v>
      </c>
      <c r="G16" s="104">
        <v>40000</v>
      </c>
      <c r="H16" s="104">
        <v>39000</v>
      </c>
      <c r="I16" s="40" t="e">
        <f>F16/#REF!</f>
        <v>#REF!</v>
      </c>
      <c r="J16" s="40" t="e">
        <f>G16/#REF!</f>
        <v>#REF!</v>
      </c>
      <c r="K16" s="40" t="e">
        <f>H16/#REF!</f>
        <v>#REF!</v>
      </c>
      <c r="L16" s="41" t="s">
        <v>42</v>
      </c>
    </row>
    <row r="17" spans="1:12" ht="15" customHeight="1" x14ac:dyDescent="0.25">
      <c r="A17" s="98">
        <v>10</v>
      </c>
      <c r="B17" s="23" t="s">
        <v>56</v>
      </c>
      <c r="C17" s="103">
        <v>42000</v>
      </c>
      <c r="D17" s="103">
        <v>31000</v>
      </c>
      <c r="E17" s="103">
        <v>30000</v>
      </c>
      <c r="F17" s="104">
        <v>55000</v>
      </c>
      <c r="G17" s="104">
        <v>40000</v>
      </c>
      <c r="H17" s="104">
        <v>39000</v>
      </c>
      <c r="I17" s="40" t="e">
        <f>F17/#REF!</f>
        <v>#REF!</v>
      </c>
      <c r="J17" s="40" t="e">
        <f>G17/#REF!</f>
        <v>#REF!</v>
      </c>
      <c r="K17" s="40" t="e">
        <f>H17/#REF!</f>
        <v>#REF!</v>
      </c>
      <c r="L17" s="41" t="s">
        <v>41</v>
      </c>
    </row>
    <row r="18" spans="1:12" ht="15" customHeight="1" x14ac:dyDescent="0.25">
      <c r="A18" s="14">
        <v>11</v>
      </c>
      <c r="B18" s="23" t="s">
        <v>57</v>
      </c>
      <c r="C18" s="103">
        <v>42000</v>
      </c>
      <c r="D18" s="103">
        <v>31000</v>
      </c>
      <c r="E18" s="103">
        <v>30000</v>
      </c>
      <c r="F18" s="104">
        <v>55000</v>
      </c>
      <c r="G18" s="104">
        <v>40000</v>
      </c>
      <c r="H18" s="104">
        <v>39000</v>
      </c>
      <c r="I18" s="40" t="e">
        <f>F18/#REF!</f>
        <v>#REF!</v>
      </c>
      <c r="J18" s="40" t="e">
        <f>G18/#REF!</f>
        <v>#REF!</v>
      </c>
      <c r="K18" s="40" t="e">
        <f>H18/#REF!</f>
        <v>#REF!</v>
      </c>
      <c r="L18" s="41"/>
    </row>
    <row r="19" spans="1:12" ht="15" customHeight="1" x14ac:dyDescent="0.25">
      <c r="A19" s="98">
        <v>12</v>
      </c>
      <c r="B19" s="23" t="s">
        <v>58</v>
      </c>
      <c r="C19" s="103">
        <v>54000</v>
      </c>
      <c r="D19" s="103">
        <v>41000</v>
      </c>
      <c r="E19" s="103">
        <v>40000</v>
      </c>
      <c r="F19" s="104">
        <v>70000</v>
      </c>
      <c r="G19" s="104">
        <v>53000</v>
      </c>
      <c r="H19" s="104">
        <v>52000</v>
      </c>
      <c r="I19" s="40" t="e">
        <f>F19/#REF!</f>
        <v>#REF!</v>
      </c>
      <c r="J19" s="40" t="e">
        <f>G19/#REF!</f>
        <v>#REF!</v>
      </c>
      <c r="K19" s="40" t="e">
        <f>H19/#REF!</f>
        <v>#REF!</v>
      </c>
      <c r="L19" s="41" t="s">
        <v>42</v>
      </c>
    </row>
    <row r="20" spans="1:12" ht="15" customHeight="1" x14ac:dyDescent="0.25">
      <c r="A20" s="14">
        <v>13</v>
      </c>
      <c r="B20" s="23" t="s">
        <v>59</v>
      </c>
      <c r="C20" s="103">
        <v>42000</v>
      </c>
      <c r="D20" s="103">
        <v>31000</v>
      </c>
      <c r="E20" s="103">
        <v>30000</v>
      </c>
      <c r="F20" s="104">
        <v>55000</v>
      </c>
      <c r="G20" s="104">
        <v>40000</v>
      </c>
      <c r="H20" s="104">
        <v>39000</v>
      </c>
      <c r="I20" s="40" t="e">
        <f>F20/#REF!</f>
        <v>#REF!</v>
      </c>
      <c r="J20" s="40" t="e">
        <f>G20/#REF!</f>
        <v>#REF!</v>
      </c>
      <c r="K20" s="40" t="e">
        <f>H20/#REF!</f>
        <v>#REF!</v>
      </c>
      <c r="L20" s="41" t="s">
        <v>42</v>
      </c>
    </row>
    <row r="21" spans="1:12" ht="15" customHeight="1" x14ac:dyDescent="0.25">
      <c r="A21" s="98">
        <v>14</v>
      </c>
      <c r="B21" s="23" t="s">
        <v>60</v>
      </c>
      <c r="C21" s="103">
        <v>33000</v>
      </c>
      <c r="D21" s="103">
        <v>23000</v>
      </c>
      <c r="E21" s="103">
        <v>22000</v>
      </c>
      <c r="F21" s="104">
        <v>43000</v>
      </c>
      <c r="G21" s="104">
        <v>30000</v>
      </c>
      <c r="H21" s="104">
        <v>29000</v>
      </c>
      <c r="I21" s="40" t="e">
        <f>F21/#REF!</f>
        <v>#REF!</v>
      </c>
      <c r="J21" s="40" t="e">
        <f>G21/#REF!</f>
        <v>#REF!</v>
      </c>
      <c r="K21" s="40" t="e">
        <f>H21/#REF!</f>
        <v>#REF!</v>
      </c>
      <c r="L21" s="41" t="s">
        <v>41</v>
      </c>
    </row>
    <row r="22" spans="1:12" ht="15" customHeight="1" x14ac:dyDescent="0.25">
      <c r="A22" s="14">
        <v>15</v>
      </c>
      <c r="B22" s="23" t="s">
        <v>61</v>
      </c>
      <c r="C22" s="103">
        <v>42000</v>
      </c>
      <c r="D22" s="103">
        <v>31000</v>
      </c>
      <c r="E22" s="103">
        <v>30000</v>
      </c>
      <c r="F22" s="104">
        <v>55000</v>
      </c>
      <c r="G22" s="104">
        <v>40000</v>
      </c>
      <c r="H22" s="104">
        <v>39000</v>
      </c>
      <c r="I22" s="40" t="e">
        <f>F22/#REF!</f>
        <v>#REF!</v>
      </c>
      <c r="J22" s="40" t="e">
        <f>G22/#REF!</f>
        <v>#REF!</v>
      </c>
      <c r="K22" s="40" t="e">
        <f>H22/#REF!</f>
        <v>#REF!</v>
      </c>
      <c r="L22" s="41"/>
    </row>
    <row r="23" spans="1:12" ht="15" customHeight="1" x14ac:dyDescent="0.25">
      <c r="A23" s="98">
        <v>16</v>
      </c>
      <c r="B23" s="23" t="s">
        <v>62</v>
      </c>
      <c r="C23" s="103">
        <v>42000</v>
      </c>
      <c r="D23" s="103">
        <v>31000</v>
      </c>
      <c r="E23" s="103">
        <v>30000</v>
      </c>
      <c r="F23" s="104">
        <v>55000</v>
      </c>
      <c r="G23" s="104">
        <v>40000</v>
      </c>
      <c r="H23" s="104">
        <v>39000</v>
      </c>
      <c r="I23" s="40" t="e">
        <f>F23/#REF!</f>
        <v>#REF!</v>
      </c>
      <c r="J23" s="40" t="e">
        <f>G23/#REF!</f>
        <v>#REF!</v>
      </c>
      <c r="K23" s="40" t="e">
        <f>H23/#REF!</f>
        <v>#REF!</v>
      </c>
      <c r="L23" s="41" t="s">
        <v>42</v>
      </c>
    </row>
    <row r="24" spans="1:12" ht="15" customHeight="1" x14ac:dyDescent="0.25">
      <c r="A24" s="14">
        <v>17</v>
      </c>
      <c r="B24" s="23" t="s">
        <v>63</v>
      </c>
      <c r="C24" s="103">
        <v>33000</v>
      </c>
      <c r="D24" s="103">
        <v>23000</v>
      </c>
      <c r="E24" s="103">
        <v>22000</v>
      </c>
      <c r="F24" s="104">
        <v>43000</v>
      </c>
      <c r="G24" s="104">
        <v>30000</v>
      </c>
      <c r="H24" s="104">
        <v>29000</v>
      </c>
      <c r="I24" s="40" t="e">
        <f>F24/#REF!</f>
        <v>#REF!</v>
      </c>
      <c r="J24" s="40" t="e">
        <f>G24/#REF!</f>
        <v>#REF!</v>
      </c>
      <c r="K24" s="40" t="e">
        <f>H24/#REF!</f>
        <v>#REF!</v>
      </c>
      <c r="L24" s="41" t="s">
        <v>42</v>
      </c>
    </row>
    <row r="25" spans="1:12" ht="15" customHeight="1" x14ac:dyDescent="0.25">
      <c r="A25" s="98">
        <v>18</v>
      </c>
      <c r="B25" s="23" t="s">
        <v>64</v>
      </c>
      <c r="C25" s="103">
        <v>42000</v>
      </c>
      <c r="D25" s="103">
        <v>31000</v>
      </c>
      <c r="E25" s="103">
        <v>30000</v>
      </c>
      <c r="F25" s="104">
        <v>55000</v>
      </c>
      <c r="G25" s="104">
        <v>40000</v>
      </c>
      <c r="H25" s="104">
        <v>39000</v>
      </c>
      <c r="I25" s="40" t="e">
        <f>F25/#REF!</f>
        <v>#REF!</v>
      </c>
      <c r="J25" s="40" t="e">
        <f>G25/#REF!</f>
        <v>#REF!</v>
      </c>
      <c r="K25" s="40" t="e">
        <f>H25/#REF!</f>
        <v>#REF!</v>
      </c>
      <c r="L25" s="41" t="s">
        <v>41</v>
      </c>
    </row>
    <row r="26" spans="1:12" ht="15" customHeight="1" x14ac:dyDescent="0.25">
      <c r="A26" s="14">
        <v>19</v>
      </c>
      <c r="B26" s="23" t="s">
        <v>65</v>
      </c>
      <c r="C26" s="103">
        <v>33000</v>
      </c>
      <c r="D26" s="103">
        <v>23000</v>
      </c>
      <c r="E26" s="103">
        <v>22000</v>
      </c>
      <c r="F26" s="104">
        <v>43000</v>
      </c>
      <c r="G26" s="104">
        <v>30000</v>
      </c>
      <c r="H26" s="104">
        <v>29000</v>
      </c>
      <c r="I26" s="40" t="e">
        <f>F26/#REF!</f>
        <v>#REF!</v>
      </c>
      <c r="J26" s="40" t="e">
        <f>G26/#REF!</f>
        <v>#REF!</v>
      </c>
      <c r="K26" s="40" t="e">
        <f>H26/#REF!</f>
        <v>#REF!</v>
      </c>
      <c r="L26" s="41"/>
    </row>
    <row r="27" spans="1:12" ht="15" customHeight="1" x14ac:dyDescent="0.25">
      <c r="A27" s="98">
        <v>20</v>
      </c>
      <c r="B27" s="23" t="s">
        <v>66</v>
      </c>
      <c r="C27" s="103">
        <v>33000</v>
      </c>
      <c r="D27" s="103">
        <v>23000</v>
      </c>
      <c r="E27" s="103">
        <v>22000</v>
      </c>
      <c r="F27" s="104">
        <v>43000</v>
      </c>
      <c r="G27" s="104">
        <v>30000</v>
      </c>
      <c r="H27" s="104">
        <v>29000</v>
      </c>
      <c r="I27" s="40" t="e">
        <f>F27/#REF!</f>
        <v>#REF!</v>
      </c>
      <c r="J27" s="40" t="e">
        <f>G27/#REF!</f>
        <v>#REF!</v>
      </c>
      <c r="K27" s="40" t="e">
        <f>H27/#REF!</f>
        <v>#REF!</v>
      </c>
      <c r="L27" s="41" t="s">
        <v>42</v>
      </c>
    </row>
    <row r="28" spans="1:12" ht="15" customHeight="1" x14ac:dyDescent="0.25">
      <c r="A28" s="14">
        <v>21</v>
      </c>
      <c r="B28" s="23" t="s">
        <v>67</v>
      </c>
      <c r="C28" s="103">
        <v>50000</v>
      </c>
      <c r="D28" s="103">
        <v>38000</v>
      </c>
      <c r="E28" s="103">
        <v>37000</v>
      </c>
      <c r="F28" s="104">
        <v>65000</v>
      </c>
      <c r="G28" s="104">
        <v>50000</v>
      </c>
      <c r="H28" s="104">
        <v>48000</v>
      </c>
      <c r="I28" s="40" t="e">
        <f>F28/#REF!</f>
        <v>#REF!</v>
      </c>
      <c r="J28" s="40" t="e">
        <f>G28/#REF!</f>
        <v>#REF!</v>
      </c>
      <c r="K28" s="40" t="e">
        <f>H28/#REF!</f>
        <v>#REF!</v>
      </c>
      <c r="L28" s="41" t="s">
        <v>42</v>
      </c>
    </row>
    <row r="29" spans="1:12" ht="15" customHeight="1" x14ac:dyDescent="0.25">
      <c r="A29" s="98">
        <v>22</v>
      </c>
      <c r="B29" s="23" t="s">
        <v>68</v>
      </c>
      <c r="C29" s="103">
        <v>33000</v>
      </c>
      <c r="D29" s="103">
        <v>23000</v>
      </c>
      <c r="E29" s="103">
        <v>22000</v>
      </c>
      <c r="F29" s="104">
        <v>43000</v>
      </c>
      <c r="G29" s="104">
        <v>30000</v>
      </c>
      <c r="H29" s="104">
        <v>29000</v>
      </c>
      <c r="I29" s="40" t="e">
        <f>F29/#REF!</f>
        <v>#REF!</v>
      </c>
      <c r="J29" s="40" t="e">
        <f>G29/#REF!</f>
        <v>#REF!</v>
      </c>
      <c r="K29" s="40" t="e">
        <f>H29/#REF!</f>
        <v>#REF!</v>
      </c>
      <c r="L29" s="41" t="s">
        <v>41</v>
      </c>
    </row>
    <row r="30" spans="1:12" ht="15" customHeight="1" x14ac:dyDescent="0.25">
      <c r="A30" s="14">
        <v>23</v>
      </c>
      <c r="B30" s="23" t="s">
        <v>69</v>
      </c>
      <c r="C30" s="103">
        <v>50000</v>
      </c>
      <c r="D30" s="103">
        <v>38000</v>
      </c>
      <c r="E30" s="103">
        <v>37000</v>
      </c>
      <c r="F30" s="104">
        <v>65000</v>
      </c>
      <c r="G30" s="104">
        <v>50000</v>
      </c>
      <c r="H30" s="104">
        <v>48000</v>
      </c>
      <c r="I30" s="40" t="e">
        <f>F30/#REF!</f>
        <v>#REF!</v>
      </c>
      <c r="J30" s="40" t="e">
        <f>G30/#REF!</f>
        <v>#REF!</v>
      </c>
      <c r="K30" s="40" t="e">
        <f>H30/#REF!</f>
        <v>#REF!</v>
      </c>
      <c r="L30" s="41"/>
    </row>
    <row r="31" spans="1:12" ht="15" customHeight="1" x14ac:dyDescent="0.25">
      <c r="A31" s="98">
        <v>24</v>
      </c>
      <c r="B31" s="23" t="s">
        <v>70</v>
      </c>
      <c r="C31" s="103">
        <v>33000</v>
      </c>
      <c r="D31" s="103">
        <v>23000</v>
      </c>
      <c r="E31" s="103">
        <v>22000</v>
      </c>
      <c r="F31" s="104">
        <v>43000</v>
      </c>
      <c r="G31" s="104">
        <v>30000</v>
      </c>
      <c r="H31" s="104">
        <v>29000</v>
      </c>
      <c r="I31" s="40" t="e">
        <f>F31/#REF!</f>
        <v>#REF!</v>
      </c>
      <c r="J31" s="40" t="e">
        <f>G31/#REF!</f>
        <v>#REF!</v>
      </c>
      <c r="K31" s="40" t="e">
        <f>H31/#REF!</f>
        <v>#REF!</v>
      </c>
      <c r="L31" s="41" t="s">
        <v>42</v>
      </c>
    </row>
    <row r="32" spans="1:12" ht="15" customHeight="1" x14ac:dyDescent="0.25">
      <c r="A32" s="14">
        <v>25</v>
      </c>
      <c r="B32" s="23" t="s">
        <v>71</v>
      </c>
      <c r="C32" s="103">
        <v>42000</v>
      </c>
      <c r="D32" s="103">
        <v>31000</v>
      </c>
      <c r="E32" s="103">
        <v>22000</v>
      </c>
      <c r="F32" s="104">
        <v>55000</v>
      </c>
      <c r="G32" s="104">
        <v>40000</v>
      </c>
      <c r="H32" s="104">
        <v>29000</v>
      </c>
      <c r="I32" s="40" t="e">
        <f>F32/#REF!</f>
        <v>#REF!</v>
      </c>
      <c r="J32" s="40" t="e">
        <f>G32/#REF!</f>
        <v>#REF!</v>
      </c>
      <c r="K32" s="40" t="e">
        <f>H32/#REF!</f>
        <v>#REF!</v>
      </c>
      <c r="L32" s="41" t="s">
        <v>42</v>
      </c>
    </row>
    <row r="33" spans="1:12" ht="15" customHeight="1" x14ac:dyDescent="0.25">
      <c r="A33" s="98">
        <v>26</v>
      </c>
      <c r="B33" s="23" t="s">
        <v>72</v>
      </c>
      <c r="C33" s="103">
        <v>33000</v>
      </c>
      <c r="D33" s="103">
        <v>23000</v>
      </c>
      <c r="E33" s="103">
        <v>22000</v>
      </c>
      <c r="F33" s="104">
        <v>43000</v>
      </c>
      <c r="G33" s="104">
        <v>30000</v>
      </c>
      <c r="H33" s="104">
        <v>29000</v>
      </c>
      <c r="I33" s="40" t="e">
        <f>F33/#REF!</f>
        <v>#REF!</v>
      </c>
      <c r="J33" s="40" t="e">
        <f>G33/#REF!</f>
        <v>#REF!</v>
      </c>
      <c r="K33" s="40" t="e">
        <f>H33/#REF!</f>
        <v>#REF!</v>
      </c>
      <c r="L33" s="41" t="s">
        <v>41</v>
      </c>
    </row>
    <row r="34" spans="1:12" ht="15" customHeight="1" x14ac:dyDescent="0.25">
      <c r="A34" s="14">
        <v>27</v>
      </c>
      <c r="B34" s="23" t="s">
        <v>73</v>
      </c>
      <c r="C34" s="103">
        <v>33000</v>
      </c>
      <c r="D34" s="103">
        <v>23000</v>
      </c>
      <c r="E34" s="103">
        <v>22000</v>
      </c>
      <c r="F34" s="104">
        <v>43000</v>
      </c>
      <c r="G34" s="104">
        <v>30000</v>
      </c>
      <c r="H34" s="104">
        <v>29000</v>
      </c>
      <c r="I34" s="40" t="e">
        <f>F34/#REF!</f>
        <v>#REF!</v>
      </c>
      <c r="J34" s="40" t="e">
        <f>G34/#REF!</f>
        <v>#REF!</v>
      </c>
      <c r="K34" s="40" t="e">
        <f>H34/#REF!</f>
        <v>#REF!</v>
      </c>
      <c r="L34" s="41"/>
    </row>
    <row r="35" spans="1:12" ht="15" customHeight="1" x14ac:dyDescent="0.25">
      <c r="A35" s="98">
        <v>28</v>
      </c>
      <c r="B35" s="23" t="s">
        <v>74</v>
      </c>
      <c r="C35" s="103">
        <v>33000</v>
      </c>
      <c r="D35" s="103">
        <v>23000</v>
      </c>
      <c r="E35" s="103">
        <v>22000</v>
      </c>
      <c r="F35" s="104">
        <v>43000</v>
      </c>
      <c r="G35" s="104">
        <v>30000</v>
      </c>
      <c r="H35" s="104">
        <v>29000</v>
      </c>
      <c r="I35" s="40" t="e">
        <f>F35/#REF!</f>
        <v>#REF!</v>
      </c>
      <c r="J35" s="40" t="e">
        <f>G35/#REF!</f>
        <v>#REF!</v>
      </c>
      <c r="K35" s="40" t="e">
        <f>H35/#REF!</f>
        <v>#REF!</v>
      </c>
      <c r="L35" s="41" t="s">
        <v>42</v>
      </c>
    </row>
    <row r="36" spans="1:12" ht="15" customHeight="1" x14ac:dyDescent="0.25">
      <c r="A36" s="14">
        <v>29</v>
      </c>
      <c r="B36" s="23" t="s">
        <v>75</v>
      </c>
      <c r="C36" s="103">
        <v>33000</v>
      </c>
      <c r="D36" s="103">
        <v>23000</v>
      </c>
      <c r="E36" s="103">
        <v>22000</v>
      </c>
      <c r="F36" s="104">
        <v>43000</v>
      </c>
      <c r="G36" s="104">
        <v>30000</v>
      </c>
      <c r="H36" s="104">
        <v>29000</v>
      </c>
      <c r="I36" s="40" t="e">
        <f>F36/#REF!</f>
        <v>#REF!</v>
      </c>
      <c r="J36" s="40" t="e">
        <f>G36/#REF!</f>
        <v>#REF!</v>
      </c>
      <c r="K36" s="40" t="e">
        <f>H36/#REF!</f>
        <v>#REF!</v>
      </c>
      <c r="L36" s="41" t="s">
        <v>42</v>
      </c>
    </row>
    <row r="37" spans="1:12" ht="15" customHeight="1" x14ac:dyDescent="0.25">
      <c r="A37" s="98">
        <v>30</v>
      </c>
      <c r="B37" s="23" t="s">
        <v>76</v>
      </c>
      <c r="C37" s="103">
        <v>33000</v>
      </c>
      <c r="D37" s="103">
        <v>23000</v>
      </c>
      <c r="E37" s="103">
        <v>22000</v>
      </c>
      <c r="F37" s="104">
        <v>43000</v>
      </c>
      <c r="G37" s="104">
        <v>30000</v>
      </c>
      <c r="H37" s="104">
        <v>29000</v>
      </c>
      <c r="I37" s="40" t="e">
        <f>F37/#REF!</f>
        <v>#REF!</v>
      </c>
      <c r="J37" s="40" t="e">
        <f>G37/#REF!</f>
        <v>#REF!</v>
      </c>
      <c r="K37" s="40" t="e">
        <f>H37/#REF!</f>
        <v>#REF!</v>
      </c>
      <c r="L37" s="41" t="s">
        <v>41</v>
      </c>
    </row>
    <row r="38" spans="1:12" ht="15" customHeight="1" x14ac:dyDescent="0.25">
      <c r="A38" s="14">
        <v>31</v>
      </c>
      <c r="B38" s="23" t="s">
        <v>77</v>
      </c>
      <c r="C38" s="103">
        <v>50000</v>
      </c>
      <c r="D38" s="103">
        <v>38000</v>
      </c>
      <c r="E38" s="103">
        <v>37000</v>
      </c>
      <c r="F38" s="104">
        <v>65000</v>
      </c>
      <c r="G38" s="104">
        <v>50000</v>
      </c>
      <c r="H38" s="104">
        <v>48000</v>
      </c>
      <c r="I38" s="40" t="e">
        <f>F38/#REF!</f>
        <v>#REF!</v>
      </c>
      <c r="J38" s="40" t="e">
        <f>G38/#REF!</f>
        <v>#REF!</v>
      </c>
      <c r="K38" s="40" t="e">
        <f>H38/#REF!</f>
        <v>#REF!</v>
      </c>
      <c r="L38" s="41"/>
    </row>
    <row r="39" spans="1:12" ht="15" customHeight="1" x14ac:dyDescent="0.25">
      <c r="A39" s="98">
        <v>32</v>
      </c>
      <c r="B39" s="23" t="s">
        <v>78</v>
      </c>
      <c r="C39" s="103">
        <v>50000</v>
      </c>
      <c r="D39" s="103">
        <v>38000</v>
      </c>
      <c r="E39" s="103">
        <v>37000</v>
      </c>
      <c r="F39" s="104">
        <v>65000</v>
      </c>
      <c r="G39" s="104">
        <v>50000</v>
      </c>
      <c r="H39" s="104">
        <v>48000</v>
      </c>
      <c r="I39" s="40" t="e">
        <f>F39/#REF!</f>
        <v>#REF!</v>
      </c>
      <c r="J39" s="40" t="e">
        <f>G39/#REF!</f>
        <v>#REF!</v>
      </c>
      <c r="K39" s="40" t="e">
        <f>H39/#REF!</f>
        <v>#REF!</v>
      </c>
      <c r="L39" s="41" t="s">
        <v>42</v>
      </c>
    </row>
    <row r="40" spans="1:12" ht="15" customHeight="1" x14ac:dyDescent="0.25">
      <c r="A40" s="14">
        <v>33</v>
      </c>
      <c r="B40" s="23" t="s">
        <v>79</v>
      </c>
      <c r="C40" s="103">
        <v>42000</v>
      </c>
      <c r="D40" s="103">
        <v>31000</v>
      </c>
      <c r="E40" s="103">
        <v>30000</v>
      </c>
      <c r="F40" s="104">
        <v>55000</v>
      </c>
      <c r="G40" s="104">
        <v>40000</v>
      </c>
      <c r="H40" s="104">
        <v>39000</v>
      </c>
      <c r="I40" s="40" t="e">
        <f>F40/#REF!</f>
        <v>#REF!</v>
      </c>
      <c r="J40" s="40" t="e">
        <f>G40/#REF!</f>
        <v>#REF!</v>
      </c>
      <c r="K40" s="40" t="e">
        <f>H40/#REF!</f>
        <v>#REF!</v>
      </c>
      <c r="L40" s="41" t="s">
        <v>41</v>
      </c>
    </row>
    <row r="41" spans="1:12" ht="15" customHeight="1" x14ac:dyDescent="0.25">
      <c r="A41" s="98">
        <v>34</v>
      </c>
      <c r="B41" s="23" t="s">
        <v>80</v>
      </c>
      <c r="C41" s="103">
        <v>50000</v>
      </c>
      <c r="D41" s="103">
        <v>38000</v>
      </c>
      <c r="E41" s="103">
        <v>37000</v>
      </c>
      <c r="F41" s="104">
        <v>65000</v>
      </c>
      <c r="G41" s="104">
        <v>50000</v>
      </c>
      <c r="H41" s="104">
        <v>48000</v>
      </c>
      <c r="I41" s="40" t="e">
        <f>F41/#REF!</f>
        <v>#REF!</v>
      </c>
      <c r="J41" s="40" t="e">
        <f>G41/#REF!</f>
        <v>#REF!</v>
      </c>
      <c r="K41" s="40" t="e">
        <f>H41/#REF!</f>
        <v>#REF!</v>
      </c>
      <c r="L41" s="41"/>
    </row>
    <row r="42" spans="1:12" ht="15" customHeight="1" x14ac:dyDescent="0.25">
      <c r="A42" s="14">
        <v>35</v>
      </c>
      <c r="B42" s="23" t="s">
        <v>81</v>
      </c>
      <c r="C42" s="103">
        <v>42000</v>
      </c>
      <c r="D42" s="103">
        <v>31000</v>
      </c>
      <c r="E42" s="103">
        <v>30000</v>
      </c>
      <c r="F42" s="104">
        <v>55000</v>
      </c>
      <c r="G42" s="104">
        <v>40000</v>
      </c>
      <c r="H42" s="104">
        <v>39000</v>
      </c>
      <c r="I42" s="40" t="e">
        <f>F42/#REF!</f>
        <v>#REF!</v>
      </c>
      <c r="J42" s="40" t="e">
        <f>G42/#REF!</f>
        <v>#REF!</v>
      </c>
      <c r="K42" s="40" t="e">
        <f>H42/#REF!</f>
        <v>#REF!</v>
      </c>
      <c r="L42" s="41" t="s">
        <v>42</v>
      </c>
    </row>
    <row r="43" spans="1:12" ht="15" customHeight="1" x14ac:dyDescent="0.25">
      <c r="A43" s="98">
        <v>36</v>
      </c>
      <c r="B43" s="23" t="s">
        <v>82</v>
      </c>
      <c r="C43" s="103">
        <v>42000</v>
      </c>
      <c r="D43" s="103">
        <v>31000</v>
      </c>
      <c r="E43" s="103">
        <v>30000</v>
      </c>
      <c r="F43" s="104">
        <v>55000</v>
      </c>
      <c r="G43" s="104">
        <v>40000</v>
      </c>
      <c r="H43" s="104">
        <v>39000</v>
      </c>
      <c r="I43" s="40" t="e">
        <f>F43/#REF!</f>
        <v>#REF!</v>
      </c>
      <c r="J43" s="40" t="e">
        <f>G43/#REF!</f>
        <v>#REF!</v>
      </c>
      <c r="K43" s="40" t="e">
        <f>H43/#REF!</f>
        <v>#REF!</v>
      </c>
      <c r="L43" s="41" t="s">
        <v>41</v>
      </c>
    </row>
    <row r="44" spans="1:12" ht="15" customHeight="1" x14ac:dyDescent="0.25">
      <c r="A44" s="14">
        <v>37</v>
      </c>
      <c r="B44" s="23" t="s">
        <v>83</v>
      </c>
      <c r="C44" s="103">
        <v>33000</v>
      </c>
      <c r="D44" s="103">
        <v>23000</v>
      </c>
      <c r="E44" s="103">
        <v>22000</v>
      </c>
      <c r="F44" s="104">
        <v>43000</v>
      </c>
      <c r="G44" s="104">
        <v>30000</v>
      </c>
      <c r="H44" s="104">
        <v>29000</v>
      </c>
      <c r="I44" s="40" t="e">
        <f>F44/#REF!</f>
        <v>#REF!</v>
      </c>
      <c r="J44" s="40" t="e">
        <f>G44/#REF!</f>
        <v>#REF!</v>
      </c>
      <c r="K44" s="40" t="e">
        <f>H44/#REF!</f>
        <v>#REF!</v>
      </c>
      <c r="L44" s="41"/>
    </row>
    <row r="45" spans="1:12" ht="15" customHeight="1" x14ac:dyDescent="0.25">
      <c r="A45" s="98">
        <v>38</v>
      </c>
      <c r="B45" s="23" t="s">
        <v>84</v>
      </c>
      <c r="C45" s="103">
        <v>50000</v>
      </c>
      <c r="D45" s="103">
        <v>38000</v>
      </c>
      <c r="E45" s="103">
        <v>37000</v>
      </c>
      <c r="F45" s="104">
        <v>65000</v>
      </c>
      <c r="G45" s="104">
        <v>50000</v>
      </c>
      <c r="H45" s="104">
        <v>48000</v>
      </c>
      <c r="I45" s="40" t="e">
        <f>F45/#REF!</f>
        <v>#REF!</v>
      </c>
      <c r="J45" s="40" t="e">
        <f>G45/#REF!</f>
        <v>#REF!</v>
      </c>
      <c r="K45" s="40" t="e">
        <f>H45/#REF!</f>
        <v>#REF!</v>
      </c>
      <c r="L45" s="41" t="s">
        <v>42</v>
      </c>
    </row>
    <row r="46" spans="1:12" ht="15" customHeight="1" x14ac:dyDescent="0.25">
      <c r="A46" s="14">
        <v>39</v>
      </c>
      <c r="B46" s="23" t="s">
        <v>85</v>
      </c>
      <c r="C46" s="103">
        <v>42000</v>
      </c>
      <c r="D46" s="103">
        <v>31000</v>
      </c>
      <c r="E46" s="103">
        <v>30000</v>
      </c>
      <c r="F46" s="104">
        <v>55000</v>
      </c>
      <c r="G46" s="104">
        <v>40000</v>
      </c>
      <c r="H46" s="104">
        <v>39000</v>
      </c>
      <c r="I46" s="40" t="e">
        <f>F46/#REF!</f>
        <v>#REF!</v>
      </c>
      <c r="J46" s="40" t="e">
        <f>G46/#REF!</f>
        <v>#REF!</v>
      </c>
      <c r="K46" s="40" t="e">
        <f>H46/#REF!</f>
        <v>#REF!</v>
      </c>
      <c r="L46" s="41"/>
    </row>
    <row r="47" spans="1:12" ht="15" customHeight="1" x14ac:dyDescent="0.25">
      <c r="A47" s="98">
        <v>40</v>
      </c>
      <c r="B47" s="23" t="s">
        <v>86</v>
      </c>
      <c r="C47" s="103">
        <v>50000</v>
      </c>
      <c r="D47" s="103">
        <v>38000</v>
      </c>
      <c r="E47" s="103">
        <v>37000</v>
      </c>
      <c r="F47" s="104">
        <v>65000</v>
      </c>
      <c r="G47" s="104">
        <v>50000</v>
      </c>
      <c r="H47" s="104">
        <v>48000</v>
      </c>
      <c r="I47" s="40" t="e">
        <f>F47/#REF!</f>
        <v>#REF!</v>
      </c>
      <c r="J47" s="40" t="e">
        <f>G47/#REF!</f>
        <v>#REF!</v>
      </c>
      <c r="K47" s="40" t="e">
        <f>H47/#REF!</f>
        <v>#REF!</v>
      </c>
      <c r="L47" s="41"/>
    </row>
    <row r="48" spans="1:12" ht="15" customHeight="1" x14ac:dyDescent="0.25">
      <c r="A48" s="14">
        <v>41</v>
      </c>
      <c r="B48" s="23" t="s">
        <v>87</v>
      </c>
      <c r="C48" s="103">
        <v>50000</v>
      </c>
      <c r="D48" s="103">
        <v>38000</v>
      </c>
      <c r="E48" s="103">
        <v>37000</v>
      </c>
      <c r="F48" s="104">
        <v>65000</v>
      </c>
      <c r="G48" s="104">
        <v>50000</v>
      </c>
      <c r="H48" s="104">
        <v>48000</v>
      </c>
      <c r="I48" s="40" t="e">
        <f>F48/#REF!</f>
        <v>#REF!</v>
      </c>
      <c r="J48" s="40" t="e">
        <f>G48/#REF!</f>
        <v>#REF!</v>
      </c>
      <c r="K48" s="40" t="e">
        <f>H48/#REF!</f>
        <v>#REF!</v>
      </c>
      <c r="L48" s="41" t="s">
        <v>42</v>
      </c>
    </row>
    <row r="49" spans="1:12" ht="15" customHeight="1" x14ac:dyDescent="0.25">
      <c r="A49" s="98">
        <v>42</v>
      </c>
      <c r="B49" s="23" t="s">
        <v>88</v>
      </c>
      <c r="C49" s="103">
        <v>50000</v>
      </c>
      <c r="D49" s="103">
        <v>38000</v>
      </c>
      <c r="E49" s="103">
        <v>37000</v>
      </c>
      <c r="F49" s="104">
        <v>65000</v>
      </c>
      <c r="G49" s="104">
        <v>50000</v>
      </c>
      <c r="H49" s="104">
        <v>48000</v>
      </c>
      <c r="I49" s="40" t="e">
        <f>F49/#REF!</f>
        <v>#REF!</v>
      </c>
      <c r="J49" s="40" t="e">
        <f>G49/#REF!</f>
        <v>#REF!</v>
      </c>
      <c r="K49" s="40" t="e">
        <f>H49/#REF!</f>
        <v>#REF!</v>
      </c>
      <c r="L49" s="41" t="s">
        <v>41</v>
      </c>
    </row>
    <row r="50" spans="1:12" ht="15" customHeight="1" x14ac:dyDescent="0.25">
      <c r="A50" s="14">
        <v>43</v>
      </c>
      <c r="B50" s="23" t="s">
        <v>89</v>
      </c>
      <c r="C50" s="103">
        <v>50000</v>
      </c>
      <c r="D50" s="103">
        <v>38000</v>
      </c>
      <c r="E50" s="103">
        <v>37000</v>
      </c>
      <c r="F50" s="104">
        <v>65000</v>
      </c>
      <c r="G50" s="104">
        <v>50000</v>
      </c>
      <c r="H50" s="104">
        <v>48000</v>
      </c>
    </row>
    <row r="51" spans="1:12" ht="15" customHeight="1" x14ac:dyDescent="0.25">
      <c r="A51" s="98">
        <v>44</v>
      </c>
      <c r="B51" s="23" t="s">
        <v>90</v>
      </c>
      <c r="C51" s="103">
        <v>42000</v>
      </c>
      <c r="D51" s="103">
        <v>31000</v>
      </c>
      <c r="E51" s="103">
        <v>30000</v>
      </c>
      <c r="F51" s="104">
        <v>55000</v>
      </c>
      <c r="G51" s="104">
        <v>40000</v>
      </c>
      <c r="H51" s="104">
        <v>39000</v>
      </c>
    </row>
    <row r="52" spans="1:12" ht="15" customHeight="1" x14ac:dyDescent="0.25">
      <c r="A52" s="14">
        <v>45</v>
      </c>
      <c r="B52" s="23" t="s">
        <v>91</v>
      </c>
      <c r="C52" s="103">
        <v>50000</v>
      </c>
      <c r="D52" s="103">
        <v>38000</v>
      </c>
      <c r="E52" s="103">
        <v>37000</v>
      </c>
      <c r="F52" s="104">
        <v>65000</v>
      </c>
      <c r="G52" s="104">
        <v>50000</v>
      </c>
      <c r="H52" s="104">
        <v>48000</v>
      </c>
    </row>
    <row r="53" spans="1:12" ht="15" customHeight="1" x14ac:dyDescent="0.25">
      <c r="A53" s="98">
        <v>46</v>
      </c>
      <c r="B53" s="23" t="s">
        <v>92</v>
      </c>
      <c r="C53" s="103">
        <v>33000</v>
      </c>
      <c r="D53" s="103">
        <v>23000</v>
      </c>
      <c r="E53" s="103">
        <v>22000</v>
      </c>
      <c r="F53" s="104">
        <v>43000</v>
      </c>
      <c r="G53" s="104">
        <v>30000</v>
      </c>
      <c r="H53" s="104">
        <v>29000</v>
      </c>
    </row>
    <row r="54" spans="1:12" ht="15" customHeight="1" x14ac:dyDescent="0.25">
      <c r="A54" s="14">
        <v>47</v>
      </c>
      <c r="B54" s="23" t="s">
        <v>93</v>
      </c>
      <c r="C54" s="103">
        <v>42000</v>
      </c>
      <c r="D54" s="103">
        <v>31000</v>
      </c>
      <c r="E54" s="103">
        <v>30000</v>
      </c>
      <c r="F54" s="104">
        <v>55000</v>
      </c>
      <c r="G54" s="104">
        <v>40000</v>
      </c>
      <c r="H54" s="104">
        <v>39000</v>
      </c>
    </row>
    <row r="55" spans="1:12" ht="15" customHeight="1" x14ac:dyDescent="0.25">
      <c r="A55" s="98">
        <v>48</v>
      </c>
      <c r="B55" s="23" t="s">
        <v>94</v>
      </c>
      <c r="C55" s="103">
        <v>50000</v>
      </c>
      <c r="D55" s="103">
        <v>38000</v>
      </c>
      <c r="E55" s="103">
        <v>37000</v>
      </c>
      <c r="F55" s="104">
        <v>65000</v>
      </c>
      <c r="G55" s="104">
        <v>50000</v>
      </c>
      <c r="H55" s="104">
        <v>48000</v>
      </c>
    </row>
    <row r="56" spans="1:12" ht="15" customHeight="1" x14ac:dyDescent="0.25">
      <c r="A56" s="14">
        <v>49</v>
      </c>
      <c r="B56" s="23" t="s">
        <v>95</v>
      </c>
      <c r="C56" s="103">
        <v>50000</v>
      </c>
      <c r="D56" s="103">
        <v>38000</v>
      </c>
      <c r="E56" s="103">
        <v>37000</v>
      </c>
      <c r="F56" s="104">
        <v>65000</v>
      </c>
      <c r="G56" s="104">
        <v>50000</v>
      </c>
      <c r="H56" s="104">
        <v>48000</v>
      </c>
    </row>
    <row r="57" spans="1:12" ht="15" customHeight="1" x14ac:dyDescent="0.25">
      <c r="A57" s="98">
        <v>50</v>
      </c>
      <c r="B57" s="23" t="s">
        <v>96</v>
      </c>
      <c r="C57" s="103">
        <v>33000</v>
      </c>
      <c r="D57" s="103">
        <v>23000</v>
      </c>
      <c r="E57" s="103">
        <v>22000</v>
      </c>
      <c r="F57" s="104">
        <v>43000</v>
      </c>
      <c r="G57" s="104">
        <v>30000</v>
      </c>
      <c r="H57" s="104">
        <v>29000</v>
      </c>
    </row>
    <row r="58" spans="1:12" ht="15" customHeight="1" x14ac:dyDescent="0.25">
      <c r="A58" s="14">
        <v>51</v>
      </c>
      <c r="B58" s="23" t="s">
        <v>97</v>
      </c>
      <c r="C58" s="103">
        <v>50000</v>
      </c>
      <c r="D58" s="103">
        <v>38000</v>
      </c>
      <c r="E58" s="103">
        <v>37000</v>
      </c>
      <c r="F58" s="104">
        <v>65000</v>
      </c>
      <c r="G58" s="104">
        <v>50000</v>
      </c>
      <c r="H58" s="104">
        <v>48000</v>
      </c>
    </row>
    <row r="59" spans="1:12" ht="15" customHeight="1" x14ac:dyDescent="0.25">
      <c r="A59" s="98">
        <v>52</v>
      </c>
      <c r="B59" s="23" t="s">
        <v>98</v>
      </c>
      <c r="C59" s="103">
        <v>50000</v>
      </c>
      <c r="D59" s="103">
        <v>38000</v>
      </c>
      <c r="E59" s="103">
        <v>37000</v>
      </c>
      <c r="F59" s="104">
        <v>65000</v>
      </c>
      <c r="G59" s="104">
        <v>50000</v>
      </c>
      <c r="H59" s="104">
        <v>48000</v>
      </c>
    </row>
    <row r="60" spans="1:12" ht="15" customHeight="1" x14ac:dyDescent="0.25">
      <c r="A60" s="14">
        <v>53</v>
      </c>
      <c r="B60" s="23" t="s">
        <v>99</v>
      </c>
      <c r="C60" s="103">
        <v>42000</v>
      </c>
      <c r="D60" s="103">
        <v>31000</v>
      </c>
      <c r="E60" s="103">
        <v>30000</v>
      </c>
      <c r="F60" s="104">
        <v>55000</v>
      </c>
      <c r="G60" s="104">
        <v>40000</v>
      </c>
      <c r="H60" s="104">
        <v>39000</v>
      </c>
    </row>
    <row r="61" spans="1:12" ht="15" customHeight="1" x14ac:dyDescent="0.25">
      <c r="A61" s="98">
        <v>54</v>
      </c>
      <c r="B61" s="23" t="s">
        <v>100</v>
      </c>
      <c r="C61" s="103">
        <v>33000</v>
      </c>
      <c r="D61" s="103">
        <v>23000</v>
      </c>
      <c r="E61" s="103">
        <v>22000</v>
      </c>
      <c r="F61" s="104">
        <v>43000</v>
      </c>
      <c r="G61" s="104">
        <v>30000</v>
      </c>
      <c r="H61" s="104">
        <v>29000</v>
      </c>
    </row>
    <row r="62" spans="1:12" ht="15" customHeight="1" x14ac:dyDescent="0.25">
      <c r="A62" s="14">
        <v>55</v>
      </c>
      <c r="B62" s="23" t="s">
        <v>101</v>
      </c>
      <c r="C62" s="103">
        <v>33000</v>
      </c>
      <c r="D62" s="103">
        <v>23000</v>
      </c>
      <c r="E62" s="103">
        <v>22000</v>
      </c>
      <c r="F62" s="104">
        <v>43000</v>
      </c>
      <c r="G62" s="104">
        <v>30000</v>
      </c>
      <c r="H62" s="104">
        <v>29000</v>
      </c>
    </row>
    <row r="63" spans="1:12" ht="15" customHeight="1" x14ac:dyDescent="0.25">
      <c r="A63" s="98">
        <v>56</v>
      </c>
      <c r="B63" s="23" t="s">
        <v>102</v>
      </c>
      <c r="C63" s="103">
        <v>50000</v>
      </c>
      <c r="D63" s="103">
        <v>38000</v>
      </c>
      <c r="E63" s="103">
        <v>37000</v>
      </c>
      <c r="F63" s="104">
        <v>65000</v>
      </c>
      <c r="G63" s="104">
        <v>50000</v>
      </c>
      <c r="H63" s="104">
        <v>48000</v>
      </c>
    </row>
    <row r="64" spans="1:12" ht="15" customHeight="1" x14ac:dyDescent="0.25">
      <c r="A64" s="14">
        <v>57</v>
      </c>
      <c r="B64" s="23" t="s">
        <v>103</v>
      </c>
      <c r="C64" s="103">
        <v>33000</v>
      </c>
      <c r="D64" s="103">
        <v>23000</v>
      </c>
      <c r="E64" s="103">
        <v>22000</v>
      </c>
      <c r="F64" s="104">
        <v>43000</v>
      </c>
      <c r="G64" s="104">
        <v>30000</v>
      </c>
      <c r="H64" s="104">
        <v>29000</v>
      </c>
    </row>
    <row r="65" spans="1:8" ht="15" customHeight="1" x14ac:dyDescent="0.25">
      <c r="A65" s="98">
        <v>58</v>
      </c>
      <c r="B65" s="23" t="s">
        <v>104</v>
      </c>
      <c r="C65" s="103">
        <v>33000</v>
      </c>
      <c r="D65" s="103">
        <v>23000</v>
      </c>
      <c r="E65" s="103">
        <v>22000</v>
      </c>
      <c r="F65" s="104">
        <v>43000</v>
      </c>
      <c r="G65" s="104">
        <v>30000</v>
      </c>
      <c r="H65" s="104">
        <v>29000</v>
      </c>
    </row>
    <row r="66" spans="1:8" ht="15" customHeight="1" x14ac:dyDescent="0.25">
      <c r="A66" s="14">
        <v>59</v>
      </c>
      <c r="B66" s="23" t="s">
        <v>3</v>
      </c>
      <c r="C66" s="103">
        <v>42000</v>
      </c>
      <c r="D66" s="103">
        <v>31000</v>
      </c>
      <c r="E66" s="103">
        <v>30000</v>
      </c>
      <c r="F66" s="104">
        <v>55000</v>
      </c>
      <c r="G66" s="104">
        <v>40000</v>
      </c>
      <c r="H66" s="104">
        <v>39000</v>
      </c>
    </row>
    <row r="67" spans="1:8" ht="15" customHeight="1" x14ac:dyDescent="0.25">
      <c r="A67" s="98">
        <v>60</v>
      </c>
      <c r="B67" s="23" t="s">
        <v>105</v>
      </c>
      <c r="C67" s="103">
        <v>33000</v>
      </c>
      <c r="D67" s="103">
        <v>23000</v>
      </c>
      <c r="E67" s="103">
        <v>22000</v>
      </c>
      <c r="F67" s="104">
        <v>43000</v>
      </c>
      <c r="G67" s="104">
        <v>30000</v>
      </c>
      <c r="H67" s="104">
        <v>29000</v>
      </c>
    </row>
    <row r="68" spans="1:8" ht="15" customHeight="1" x14ac:dyDescent="0.25">
      <c r="A68" s="14">
        <v>61</v>
      </c>
      <c r="B68" s="23" t="s">
        <v>106</v>
      </c>
      <c r="C68" s="103">
        <v>54000</v>
      </c>
      <c r="D68" s="103">
        <v>41000</v>
      </c>
      <c r="E68" s="103">
        <v>40000</v>
      </c>
      <c r="F68" s="104">
        <v>70000</v>
      </c>
      <c r="G68" s="104">
        <v>53000</v>
      </c>
      <c r="H68" s="104">
        <v>52000</v>
      </c>
    </row>
    <row r="69" spans="1:8" ht="15" customHeight="1" x14ac:dyDescent="0.25">
      <c r="A69" s="98">
        <v>62</v>
      </c>
      <c r="B69" s="23" t="s">
        <v>107</v>
      </c>
      <c r="C69" s="103">
        <v>54000</v>
      </c>
      <c r="D69" s="103">
        <v>41000</v>
      </c>
      <c r="E69" s="103">
        <v>40000</v>
      </c>
      <c r="F69" s="104">
        <v>70000</v>
      </c>
      <c r="G69" s="104">
        <v>53000</v>
      </c>
      <c r="H69" s="104">
        <v>52000</v>
      </c>
    </row>
    <row r="70" spans="1:8" ht="15" customHeight="1" x14ac:dyDescent="0.25">
      <c r="A70" s="14">
        <v>63</v>
      </c>
      <c r="B70" s="23" t="s">
        <v>108</v>
      </c>
      <c r="C70" s="103">
        <v>54000</v>
      </c>
      <c r="D70" s="103">
        <v>41000</v>
      </c>
      <c r="E70" s="103">
        <v>40000</v>
      </c>
      <c r="F70" s="104">
        <v>70000</v>
      </c>
      <c r="G70" s="104">
        <v>53000</v>
      </c>
      <c r="H70" s="104">
        <v>52000</v>
      </c>
    </row>
    <row r="71" spans="1:8" ht="15" customHeight="1" x14ac:dyDescent="0.25">
      <c r="A71" s="98">
        <v>64</v>
      </c>
      <c r="B71" s="23" t="s">
        <v>109</v>
      </c>
      <c r="C71" s="103">
        <v>54000</v>
      </c>
      <c r="D71" s="103">
        <v>41000</v>
      </c>
      <c r="E71" s="103">
        <v>40000</v>
      </c>
      <c r="F71" s="104">
        <v>70000</v>
      </c>
      <c r="G71" s="104">
        <v>53000</v>
      </c>
      <c r="H71" s="104">
        <v>52000</v>
      </c>
    </row>
    <row r="72" spans="1:8" ht="15" customHeight="1" x14ac:dyDescent="0.25">
      <c r="A72" s="14">
        <v>65</v>
      </c>
      <c r="B72" s="23" t="s">
        <v>110</v>
      </c>
      <c r="C72" s="103">
        <v>60000</v>
      </c>
      <c r="D72" s="103">
        <v>45000</v>
      </c>
      <c r="E72" s="103">
        <v>43000</v>
      </c>
      <c r="F72" s="104">
        <v>78000</v>
      </c>
      <c r="G72" s="104">
        <v>59000</v>
      </c>
      <c r="H72" s="104">
        <v>56000</v>
      </c>
    </row>
    <row r="73" spans="1:8" ht="15" customHeight="1" x14ac:dyDescent="0.25">
      <c r="A73" s="98">
        <v>66</v>
      </c>
      <c r="B73" s="23" t="s">
        <v>111</v>
      </c>
      <c r="C73" s="103">
        <v>60000</v>
      </c>
      <c r="D73" s="103">
        <v>45000</v>
      </c>
      <c r="E73" s="103">
        <v>43000</v>
      </c>
      <c r="F73" s="104">
        <v>78000</v>
      </c>
      <c r="G73" s="104">
        <v>59000</v>
      </c>
      <c r="H73" s="104">
        <v>56000</v>
      </c>
    </row>
    <row r="74" spans="1:8" ht="15" customHeight="1" x14ac:dyDescent="0.25">
      <c r="A74" s="14">
        <v>67</v>
      </c>
      <c r="B74" s="23" t="s">
        <v>112</v>
      </c>
      <c r="C74" s="103">
        <v>60000</v>
      </c>
      <c r="D74" s="103">
        <v>45000</v>
      </c>
      <c r="E74" s="103">
        <v>43000</v>
      </c>
      <c r="F74" s="104">
        <v>78000</v>
      </c>
      <c r="G74" s="104">
        <v>59000</v>
      </c>
      <c r="H74" s="104">
        <v>56000</v>
      </c>
    </row>
    <row r="75" spans="1:8" ht="15" customHeight="1" x14ac:dyDescent="0.25">
      <c r="A75" s="98">
        <v>68</v>
      </c>
      <c r="B75" s="23" t="s">
        <v>113</v>
      </c>
      <c r="C75" s="103">
        <v>60000</v>
      </c>
      <c r="D75" s="103">
        <v>45000</v>
      </c>
      <c r="E75" s="103">
        <v>43000</v>
      </c>
      <c r="F75" s="104">
        <v>78000</v>
      </c>
      <c r="G75" s="104">
        <v>59000</v>
      </c>
      <c r="H75" s="104">
        <v>56000</v>
      </c>
    </row>
    <row r="76" spans="1:8" ht="15" customHeight="1" x14ac:dyDescent="0.25">
      <c r="A76" s="14">
        <v>69</v>
      </c>
      <c r="B76" s="23" t="s">
        <v>114</v>
      </c>
      <c r="C76" s="103">
        <v>33000</v>
      </c>
      <c r="D76" s="103">
        <v>23000</v>
      </c>
      <c r="E76" s="103">
        <v>20000</v>
      </c>
      <c r="F76" s="104">
        <v>43000</v>
      </c>
      <c r="G76" s="104">
        <v>30000</v>
      </c>
      <c r="H76" s="104">
        <v>39000</v>
      </c>
    </row>
    <row r="77" spans="1:8" ht="15" customHeight="1" x14ac:dyDescent="0.25">
      <c r="A77" s="98">
        <v>70</v>
      </c>
      <c r="B77" s="23" t="s">
        <v>115</v>
      </c>
      <c r="C77" s="103">
        <v>50000</v>
      </c>
      <c r="D77" s="103">
        <v>38000</v>
      </c>
      <c r="E77" s="103">
        <v>37000</v>
      </c>
      <c r="F77" s="104">
        <v>65000</v>
      </c>
      <c r="G77" s="104">
        <v>50000</v>
      </c>
      <c r="H77" s="104">
        <v>48000</v>
      </c>
    </row>
    <row r="78" spans="1:8" ht="15" customHeight="1" x14ac:dyDescent="0.25">
      <c r="A78" s="14">
        <v>71</v>
      </c>
      <c r="B78" s="23" t="s">
        <v>116</v>
      </c>
      <c r="C78" s="103">
        <v>33000</v>
      </c>
      <c r="D78" s="103">
        <v>23000</v>
      </c>
      <c r="E78" s="103">
        <v>22000</v>
      </c>
      <c r="F78" s="104">
        <v>43000</v>
      </c>
      <c r="G78" s="104">
        <v>30000</v>
      </c>
      <c r="H78" s="104">
        <v>29000</v>
      </c>
    </row>
    <row r="79" spans="1:8" ht="15" customHeight="1" x14ac:dyDescent="0.25">
      <c r="A79" s="98">
        <v>72</v>
      </c>
      <c r="B79" s="23" t="s">
        <v>117</v>
      </c>
      <c r="C79" s="103">
        <v>33000</v>
      </c>
      <c r="D79" s="103">
        <v>23000</v>
      </c>
      <c r="E79" s="103">
        <v>22000</v>
      </c>
      <c r="F79" s="104">
        <v>43000</v>
      </c>
      <c r="G79" s="104">
        <v>30000</v>
      </c>
      <c r="H79" s="104">
        <v>29000</v>
      </c>
    </row>
    <row r="80" spans="1:8" ht="15" customHeight="1" x14ac:dyDescent="0.25">
      <c r="A80" s="14">
        <v>73</v>
      </c>
      <c r="B80" s="23" t="s">
        <v>118</v>
      </c>
      <c r="C80" s="103">
        <v>60000</v>
      </c>
      <c r="D80" s="103">
        <v>45000</v>
      </c>
      <c r="E80" s="103">
        <v>43000</v>
      </c>
      <c r="F80" s="104">
        <v>78000</v>
      </c>
      <c r="G80" s="104">
        <v>59000</v>
      </c>
      <c r="H80" s="104">
        <v>56000</v>
      </c>
    </row>
    <row r="81" spans="1:8" ht="15" customHeight="1" x14ac:dyDescent="0.25">
      <c r="A81" s="98">
        <v>74</v>
      </c>
      <c r="B81" s="23" t="s">
        <v>119</v>
      </c>
      <c r="C81" s="103">
        <v>33000</v>
      </c>
      <c r="D81" s="103">
        <v>23000</v>
      </c>
      <c r="E81" s="103">
        <v>30000</v>
      </c>
      <c r="F81" s="104">
        <v>43000</v>
      </c>
      <c r="G81" s="104">
        <v>30000</v>
      </c>
      <c r="H81" s="104">
        <v>39000</v>
      </c>
    </row>
    <row r="82" spans="1:8" ht="15" customHeight="1" x14ac:dyDescent="0.25">
      <c r="A82" s="14">
        <v>75</v>
      </c>
      <c r="B82" s="23" t="s">
        <v>120</v>
      </c>
      <c r="C82" s="103">
        <v>33000</v>
      </c>
      <c r="D82" s="103">
        <v>23000</v>
      </c>
      <c r="E82" s="103">
        <v>30000</v>
      </c>
      <c r="F82" s="104">
        <v>43000</v>
      </c>
      <c r="G82" s="104">
        <v>30000</v>
      </c>
      <c r="H82" s="104">
        <v>39000</v>
      </c>
    </row>
    <row r="83" spans="1:8" x14ac:dyDescent="0.25">
      <c r="A83" s="47"/>
      <c r="B83" s="45"/>
      <c r="C83" s="45"/>
      <c r="D83" s="45"/>
      <c r="E83" s="45"/>
    </row>
    <row r="84" spans="1:8" x14ac:dyDescent="0.25">
      <c r="A84" s="49"/>
      <c r="B84" s="46"/>
      <c r="C84" s="46"/>
      <c r="D84" s="46"/>
      <c r="E84" s="46"/>
    </row>
    <row r="85" spans="1:8" x14ac:dyDescent="0.25">
      <c r="A85" s="49"/>
      <c r="B85" s="46"/>
      <c r="C85" s="46"/>
      <c r="D85" s="46"/>
      <c r="E85" s="46"/>
    </row>
    <row r="86" spans="1:8" x14ac:dyDescent="0.25">
      <c r="A86" s="47"/>
      <c r="B86" s="48"/>
      <c r="C86" s="48"/>
      <c r="D86" s="48"/>
      <c r="E86" s="48"/>
    </row>
    <row r="87" spans="1:8" x14ac:dyDescent="0.25">
      <c r="A87" s="49"/>
      <c r="B87" s="46"/>
      <c r="C87" s="46"/>
      <c r="D87" s="46"/>
      <c r="E87" s="46"/>
    </row>
    <row r="88" spans="1:8" x14ac:dyDescent="0.25">
      <c r="A88" s="49"/>
      <c r="B88" s="46"/>
      <c r="C88" s="46"/>
      <c r="D88" s="46"/>
      <c r="E88" s="46"/>
    </row>
    <row r="89" spans="1:8" x14ac:dyDescent="0.25">
      <c r="A89" s="47"/>
      <c r="B89" s="48"/>
      <c r="C89" s="48"/>
      <c r="D89" s="48"/>
      <c r="E89" s="48"/>
    </row>
    <row r="90" spans="1:8" x14ac:dyDescent="0.25">
      <c r="A90" s="49"/>
      <c r="B90" s="46"/>
      <c r="C90" s="46"/>
      <c r="D90" s="46"/>
      <c r="E90" s="46"/>
    </row>
    <row r="91" spans="1:8" x14ac:dyDescent="0.25">
      <c r="A91" s="49"/>
      <c r="B91" s="46"/>
      <c r="C91" s="46"/>
      <c r="D91" s="46"/>
      <c r="E91" s="46"/>
    </row>
    <row r="92" spans="1:8" x14ac:dyDescent="0.25">
      <c r="A92" s="42"/>
      <c r="B92" s="43"/>
      <c r="C92" s="43"/>
      <c r="D92" s="43"/>
      <c r="E92" s="43"/>
    </row>
    <row r="93" spans="1:8" x14ac:dyDescent="0.25">
      <c r="A93" s="44"/>
      <c r="B93" s="45"/>
      <c r="C93" s="45"/>
      <c r="D93" s="45"/>
      <c r="E93" s="45"/>
    </row>
    <row r="94" spans="1:8" x14ac:dyDescent="0.25">
      <c r="A94" s="44"/>
      <c r="B94" s="46"/>
      <c r="C94" s="46"/>
      <c r="D94" s="46"/>
      <c r="E94" s="46"/>
    </row>
    <row r="95" spans="1:8" x14ac:dyDescent="0.25">
      <c r="A95" s="47"/>
      <c r="B95" s="48"/>
      <c r="C95" s="48"/>
      <c r="D95" s="48"/>
      <c r="E95" s="48"/>
    </row>
    <row r="96" spans="1:8" x14ac:dyDescent="0.25">
      <c r="A96" s="49"/>
      <c r="B96" s="46"/>
      <c r="C96" s="46"/>
      <c r="D96" s="46"/>
      <c r="E96" s="46"/>
    </row>
    <row r="97" spans="1:5" x14ac:dyDescent="0.25">
      <c r="A97" s="49"/>
      <c r="B97" s="46"/>
      <c r="C97" s="46"/>
      <c r="D97" s="46"/>
      <c r="E97" s="46"/>
    </row>
    <row r="98" spans="1:5" x14ac:dyDescent="0.25">
      <c r="A98" s="49"/>
      <c r="B98" s="46"/>
      <c r="C98" s="46"/>
      <c r="D98" s="46"/>
      <c r="E98" s="46"/>
    </row>
    <row r="99" spans="1:5" x14ac:dyDescent="0.25">
      <c r="A99" s="47"/>
      <c r="B99" s="48"/>
      <c r="C99" s="48"/>
      <c r="D99" s="48"/>
      <c r="E99" s="48"/>
    </row>
    <row r="100" spans="1:5" x14ac:dyDescent="0.25">
      <c r="A100" s="49"/>
      <c r="B100" s="46"/>
      <c r="C100" s="46"/>
      <c r="D100" s="46"/>
      <c r="E100" s="46"/>
    </row>
    <row r="101" spans="1:5" x14ac:dyDescent="0.25">
      <c r="A101" s="49"/>
      <c r="B101" s="46"/>
      <c r="C101" s="46"/>
      <c r="D101" s="46"/>
      <c r="E101" s="46"/>
    </row>
    <row r="102" spans="1:5" x14ac:dyDescent="0.25">
      <c r="A102" s="49"/>
      <c r="B102" s="46"/>
      <c r="C102" s="46"/>
      <c r="D102" s="46"/>
      <c r="E102" s="46"/>
    </row>
    <row r="103" spans="1:5" x14ac:dyDescent="0.25">
      <c r="A103" s="47"/>
      <c r="B103" s="48"/>
      <c r="C103" s="48"/>
      <c r="D103" s="48"/>
      <c r="E103" s="48"/>
    </row>
    <row r="104" spans="1:5" x14ac:dyDescent="0.25">
      <c r="A104" s="49"/>
      <c r="B104" s="46"/>
      <c r="C104" s="46"/>
      <c r="D104" s="46"/>
      <c r="E104" s="46"/>
    </row>
    <row r="105" spans="1:5" x14ac:dyDescent="0.25">
      <c r="A105" s="49"/>
      <c r="B105" s="46"/>
      <c r="C105" s="46"/>
      <c r="D105" s="46"/>
      <c r="E105" s="46"/>
    </row>
    <row r="106" spans="1:5" x14ac:dyDescent="0.25">
      <c r="A106" s="47"/>
      <c r="B106" s="48"/>
      <c r="C106" s="48"/>
      <c r="D106" s="48"/>
      <c r="E106" s="48"/>
    </row>
    <row r="107" spans="1:5" x14ac:dyDescent="0.25">
      <c r="A107" s="49"/>
      <c r="B107" s="50"/>
      <c r="C107" s="50"/>
      <c r="D107" s="50"/>
      <c r="E107" s="50"/>
    </row>
    <row r="108" spans="1:5" x14ac:dyDescent="0.25">
      <c r="A108" s="49"/>
      <c r="B108" s="46"/>
      <c r="C108" s="46"/>
      <c r="D108" s="46"/>
      <c r="E108" s="46"/>
    </row>
    <row r="109" spans="1:5" x14ac:dyDescent="0.25">
      <c r="A109" s="49"/>
      <c r="B109" s="46"/>
      <c r="C109" s="46"/>
      <c r="D109" s="46"/>
      <c r="E109" s="46"/>
    </row>
    <row r="110" spans="1:5" x14ac:dyDescent="0.25">
      <c r="A110" s="47"/>
      <c r="B110" s="48"/>
      <c r="C110" s="48"/>
      <c r="D110" s="48"/>
      <c r="E110" s="48"/>
    </row>
    <row r="111" spans="1:5" x14ac:dyDescent="0.25">
      <c r="A111" s="49"/>
      <c r="B111" s="46"/>
      <c r="C111" s="46"/>
      <c r="D111" s="46"/>
      <c r="E111" s="46"/>
    </row>
    <row r="112" spans="1:5" x14ac:dyDescent="0.25">
      <c r="A112" s="49"/>
      <c r="B112" s="46"/>
      <c r="C112" s="46"/>
      <c r="D112" s="46"/>
      <c r="E112" s="46"/>
    </row>
    <row r="113" spans="1:5" x14ac:dyDescent="0.25">
      <c r="A113" s="49"/>
      <c r="B113" s="46"/>
      <c r="C113" s="46"/>
      <c r="D113" s="46"/>
      <c r="E113" s="46"/>
    </row>
    <row r="114" spans="1:5" x14ac:dyDescent="0.25">
      <c r="A114" s="47"/>
      <c r="B114" s="48"/>
      <c r="C114" s="48"/>
      <c r="D114" s="48"/>
      <c r="E114" s="48"/>
    </row>
    <row r="115" spans="1:5" x14ac:dyDescent="0.25">
      <c r="A115" s="49"/>
      <c r="B115" s="46"/>
      <c r="C115" s="46"/>
      <c r="D115" s="46"/>
      <c r="E115" s="46"/>
    </row>
    <row r="116" spans="1:5" x14ac:dyDescent="0.25">
      <c r="A116" s="49"/>
      <c r="B116" s="46"/>
      <c r="C116" s="46"/>
      <c r="D116" s="46"/>
      <c r="E116" s="46"/>
    </row>
    <row r="117" spans="1:5" x14ac:dyDescent="0.25">
      <c r="A117" s="49"/>
      <c r="B117" s="46"/>
      <c r="C117" s="46"/>
      <c r="D117" s="46"/>
      <c r="E117" s="46"/>
    </row>
    <row r="118" spans="1:5" x14ac:dyDescent="0.25">
      <c r="A118" s="47"/>
      <c r="B118" s="48"/>
      <c r="C118" s="48"/>
      <c r="D118" s="48"/>
      <c r="E118" s="48"/>
    </row>
    <row r="119" spans="1:5" x14ac:dyDescent="0.25">
      <c r="A119" s="49"/>
      <c r="B119" s="46"/>
      <c r="C119" s="46"/>
      <c r="D119" s="46"/>
      <c r="E119" s="46"/>
    </row>
    <row r="120" spans="1:5" x14ac:dyDescent="0.25">
      <c r="A120" s="49"/>
      <c r="B120" s="46"/>
      <c r="C120" s="46"/>
      <c r="D120" s="46"/>
      <c r="E120" s="46"/>
    </row>
    <row r="121" spans="1:5" x14ac:dyDescent="0.25">
      <c r="A121" s="49"/>
      <c r="B121" s="46"/>
      <c r="C121" s="46"/>
      <c r="D121" s="46"/>
      <c r="E121" s="46"/>
    </row>
    <row r="122" spans="1:5" x14ac:dyDescent="0.25">
      <c r="A122" s="47"/>
      <c r="B122" s="48"/>
      <c r="C122" s="48"/>
      <c r="D122" s="48"/>
      <c r="E122" s="48"/>
    </row>
    <row r="123" spans="1:5" x14ac:dyDescent="0.25">
      <c r="A123" s="49"/>
      <c r="B123" s="46"/>
      <c r="C123" s="46"/>
      <c r="D123" s="46"/>
      <c r="E123" s="46"/>
    </row>
    <row r="124" spans="1:5" x14ac:dyDescent="0.25">
      <c r="A124" s="49"/>
      <c r="B124" s="46"/>
      <c r="C124" s="46"/>
      <c r="D124" s="46"/>
      <c r="E124" s="46"/>
    </row>
    <row r="125" spans="1:5" x14ac:dyDescent="0.25">
      <c r="A125" s="47"/>
      <c r="B125" s="45"/>
      <c r="C125" s="45"/>
      <c r="D125" s="45"/>
      <c r="E125" s="45"/>
    </row>
    <row r="126" spans="1:5" x14ac:dyDescent="0.25">
      <c r="A126" s="49"/>
      <c r="B126" s="46"/>
      <c r="C126" s="46"/>
      <c r="D126" s="46"/>
      <c r="E126" s="46"/>
    </row>
    <row r="127" spans="1:5" x14ac:dyDescent="0.25">
      <c r="A127" s="49"/>
      <c r="B127" s="46"/>
      <c r="C127" s="46"/>
      <c r="D127" s="46"/>
      <c r="E127" s="46"/>
    </row>
    <row r="128" spans="1:5" x14ac:dyDescent="0.25">
      <c r="A128" s="47"/>
      <c r="B128" s="48"/>
      <c r="C128" s="48"/>
      <c r="D128" s="48"/>
      <c r="E128" s="48"/>
    </row>
    <row r="129" spans="1:5" x14ac:dyDescent="0.25">
      <c r="A129" s="49"/>
      <c r="B129" s="46"/>
      <c r="C129" s="46"/>
      <c r="D129" s="46"/>
      <c r="E129" s="46"/>
    </row>
    <row r="130" spans="1:5" x14ac:dyDescent="0.25">
      <c r="A130" s="49"/>
      <c r="B130" s="46"/>
      <c r="C130" s="46"/>
      <c r="D130" s="46"/>
      <c r="E130" s="46"/>
    </row>
    <row r="131" spans="1:5" x14ac:dyDescent="0.25">
      <c r="A131" s="47"/>
      <c r="B131" s="48"/>
      <c r="C131" s="48"/>
      <c r="D131" s="48"/>
      <c r="E131" s="48"/>
    </row>
    <row r="132" spans="1:5" x14ac:dyDescent="0.25">
      <c r="A132" s="49"/>
      <c r="B132" s="46"/>
      <c r="C132" s="46"/>
      <c r="D132" s="46"/>
      <c r="E132" s="46"/>
    </row>
    <row r="133" spans="1:5" x14ac:dyDescent="0.25">
      <c r="A133" s="49"/>
      <c r="B133" s="46"/>
      <c r="C133" s="46"/>
      <c r="D133" s="46"/>
      <c r="E133" s="46"/>
    </row>
  </sheetData>
  <mergeCells count="12">
    <mergeCell ref="A2:H2"/>
    <mergeCell ref="L5:L7"/>
    <mergeCell ref="A1:H1"/>
    <mergeCell ref="F5:H5"/>
    <mergeCell ref="F6:G6"/>
    <mergeCell ref="H6:H7"/>
    <mergeCell ref="C6:D6"/>
    <mergeCell ref="E6:E7"/>
    <mergeCell ref="C5:E5"/>
    <mergeCell ref="B5:B7"/>
    <mergeCell ref="A5:A7"/>
    <mergeCell ref="F4:H4"/>
  </mergeCells>
  <pageMargins left="0.43" right="0.37" top="0.31" bottom="0.34" header="0.3" footer="0.36"/>
  <pageSetup paperSize="9" scale="75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view="pageBreakPreview" zoomScaleNormal="100" zoomScaleSheetLayoutView="100" workbookViewId="0">
      <selection activeCell="A3" sqref="A1:A1048576"/>
    </sheetView>
  </sheetViews>
  <sheetFormatPr defaultRowHeight="18.75" x14ac:dyDescent="0.25"/>
  <cols>
    <col min="1" max="1" width="5.28515625" style="33" customWidth="1"/>
    <col min="2" max="2" width="29.85546875" style="22" customWidth="1"/>
    <col min="3" max="4" width="36.7109375" style="22" customWidth="1"/>
    <col min="5" max="5" width="0" style="22" hidden="1" customWidth="1"/>
    <col min="6" max="6" width="9.7109375" style="33" hidden="1" customWidth="1"/>
    <col min="7" max="16384" width="9.140625" style="22"/>
  </cols>
  <sheetData>
    <row r="1" spans="1:6" ht="25.5" customHeight="1" x14ac:dyDescent="0.25">
      <c r="A1" s="85" t="s">
        <v>6</v>
      </c>
      <c r="B1" s="85"/>
      <c r="C1" s="85"/>
      <c r="D1" s="85"/>
    </row>
    <row r="2" spans="1:6" ht="32.25" customHeight="1" x14ac:dyDescent="0.25">
      <c r="A2" s="95" t="s">
        <v>43</v>
      </c>
      <c r="B2" s="95"/>
      <c r="C2" s="95"/>
      <c r="D2" s="95"/>
    </row>
    <row r="3" spans="1:6" x14ac:dyDescent="0.25">
      <c r="A3" s="52"/>
      <c r="B3" s="53"/>
      <c r="C3" s="52"/>
      <c r="D3" s="54"/>
    </row>
    <row r="4" spans="1:6" x14ac:dyDescent="0.25">
      <c r="A4" s="55"/>
      <c r="B4" s="94" t="s">
        <v>0</v>
      </c>
      <c r="C4" s="94"/>
      <c r="D4" s="94"/>
    </row>
    <row r="5" spans="1:6" ht="51.75" customHeight="1" x14ac:dyDescent="0.25">
      <c r="A5" s="58" t="s">
        <v>124</v>
      </c>
      <c r="B5" s="35" t="s">
        <v>44</v>
      </c>
      <c r="C5" s="36" t="s">
        <v>123</v>
      </c>
      <c r="D5" s="36" t="s">
        <v>125</v>
      </c>
      <c r="E5" s="28"/>
      <c r="F5" s="31" t="s">
        <v>40</v>
      </c>
    </row>
    <row r="6" spans="1:6" ht="16.5" customHeight="1" x14ac:dyDescent="0.25">
      <c r="A6" s="14">
        <v>1</v>
      </c>
      <c r="B6" s="23" t="s">
        <v>47</v>
      </c>
      <c r="C6" s="102">
        <v>52000</v>
      </c>
      <c r="D6" s="105">
        <v>68000</v>
      </c>
      <c r="E6" s="28">
        <f>D6/C6</f>
        <v>1.3076923076923077</v>
      </c>
      <c r="F6" s="31"/>
    </row>
    <row r="7" spans="1:6" ht="16.5" customHeight="1" x14ac:dyDescent="0.25">
      <c r="A7" s="98">
        <v>2</v>
      </c>
      <c r="B7" s="23" t="s">
        <v>48</v>
      </c>
      <c r="C7" s="102">
        <v>30000</v>
      </c>
      <c r="D7" s="105">
        <v>39000</v>
      </c>
      <c r="E7" s="28">
        <f>D7/C7</f>
        <v>1.3</v>
      </c>
      <c r="F7" s="32" t="s">
        <v>42</v>
      </c>
    </row>
    <row r="8" spans="1:6" ht="16.5" customHeight="1" x14ac:dyDescent="0.25">
      <c r="A8" s="14">
        <v>3</v>
      </c>
      <c r="B8" s="23" t="s">
        <v>49</v>
      </c>
      <c r="C8" s="102">
        <v>39000</v>
      </c>
      <c r="D8" s="105">
        <v>45000</v>
      </c>
      <c r="E8" s="28">
        <f>D8/C8</f>
        <v>1.1538461538461537</v>
      </c>
      <c r="F8" s="32" t="s">
        <v>42</v>
      </c>
    </row>
    <row r="9" spans="1:6" ht="16.5" customHeight="1" x14ac:dyDescent="0.25">
      <c r="A9" s="98">
        <v>4</v>
      </c>
      <c r="B9" s="23" t="s">
        <v>50</v>
      </c>
      <c r="C9" s="102">
        <v>39000</v>
      </c>
      <c r="D9" s="105">
        <v>45000</v>
      </c>
      <c r="E9" s="28">
        <f>D9/C9</f>
        <v>1.1538461538461537</v>
      </c>
      <c r="F9" s="32" t="s">
        <v>41</v>
      </c>
    </row>
    <row r="10" spans="1:6" ht="16.5" customHeight="1" x14ac:dyDescent="0.25">
      <c r="A10" s="14">
        <v>5</v>
      </c>
      <c r="B10" s="23" t="s">
        <v>51</v>
      </c>
      <c r="C10" s="102">
        <v>30000</v>
      </c>
      <c r="D10" s="105">
        <v>39000</v>
      </c>
      <c r="E10" s="28"/>
      <c r="F10" s="31"/>
    </row>
    <row r="11" spans="1:6" ht="16.5" customHeight="1" x14ac:dyDescent="0.25">
      <c r="A11" s="98">
        <v>6</v>
      </c>
      <c r="B11" s="23" t="s">
        <v>52</v>
      </c>
      <c r="C11" s="102">
        <v>39000</v>
      </c>
      <c r="D11" s="105">
        <v>45000</v>
      </c>
      <c r="E11" s="28">
        <f t="shared" ref="E11:E47" si="0">D11/C11</f>
        <v>1.1538461538461537</v>
      </c>
      <c r="F11" s="31" t="s">
        <v>42</v>
      </c>
    </row>
    <row r="12" spans="1:6" ht="16.5" customHeight="1" x14ac:dyDescent="0.25">
      <c r="A12" s="14">
        <v>7</v>
      </c>
      <c r="B12" s="23" t="s">
        <v>53</v>
      </c>
      <c r="C12" s="102">
        <v>39000</v>
      </c>
      <c r="D12" s="105">
        <v>45000</v>
      </c>
      <c r="E12" s="28">
        <f t="shared" si="0"/>
        <v>1.1538461538461537</v>
      </c>
      <c r="F12" s="31"/>
    </row>
    <row r="13" spans="1:6" ht="16.5" customHeight="1" x14ac:dyDescent="0.25">
      <c r="A13" s="98">
        <v>8</v>
      </c>
      <c r="B13" s="23" t="s">
        <v>54</v>
      </c>
      <c r="C13" s="102">
        <v>39000</v>
      </c>
      <c r="D13" s="105">
        <v>45000</v>
      </c>
      <c r="E13" s="28">
        <f t="shared" si="0"/>
        <v>1.1538461538461537</v>
      </c>
      <c r="F13" s="31" t="s">
        <v>42</v>
      </c>
    </row>
    <row r="14" spans="1:6" ht="16.5" customHeight="1" x14ac:dyDescent="0.25">
      <c r="A14" s="14">
        <v>9</v>
      </c>
      <c r="B14" s="23" t="s">
        <v>55</v>
      </c>
      <c r="C14" s="102">
        <v>39000</v>
      </c>
      <c r="D14" s="105">
        <v>45000</v>
      </c>
      <c r="E14" s="28">
        <f t="shared" si="0"/>
        <v>1.1538461538461537</v>
      </c>
      <c r="F14" s="31" t="s">
        <v>42</v>
      </c>
    </row>
    <row r="15" spans="1:6" ht="16.5" customHeight="1" x14ac:dyDescent="0.25">
      <c r="A15" s="98">
        <v>10</v>
      </c>
      <c r="B15" s="23" t="s">
        <v>56</v>
      </c>
      <c r="C15" s="102">
        <v>39000</v>
      </c>
      <c r="D15" s="105">
        <v>45000</v>
      </c>
      <c r="E15" s="28">
        <f t="shared" si="0"/>
        <v>1.1538461538461537</v>
      </c>
      <c r="F15" s="32" t="s">
        <v>41</v>
      </c>
    </row>
    <row r="16" spans="1:6" ht="16.5" customHeight="1" x14ac:dyDescent="0.25">
      <c r="A16" s="14">
        <v>11</v>
      </c>
      <c r="B16" s="23" t="s">
        <v>57</v>
      </c>
      <c r="C16" s="102">
        <v>39000</v>
      </c>
      <c r="D16" s="105">
        <v>45000</v>
      </c>
      <c r="E16" s="28">
        <f t="shared" si="0"/>
        <v>1.1538461538461537</v>
      </c>
      <c r="F16" s="31"/>
    </row>
    <row r="17" spans="1:6" ht="16.5" customHeight="1" x14ac:dyDescent="0.25">
      <c r="A17" s="98">
        <v>12</v>
      </c>
      <c r="B17" s="23" t="s">
        <v>58</v>
      </c>
      <c r="C17" s="102">
        <v>48000</v>
      </c>
      <c r="D17" s="105">
        <v>62000</v>
      </c>
      <c r="E17" s="28">
        <f t="shared" si="0"/>
        <v>1.2916666666666667</v>
      </c>
      <c r="F17" s="31" t="s">
        <v>42</v>
      </c>
    </row>
    <row r="18" spans="1:6" ht="16.5" customHeight="1" x14ac:dyDescent="0.25">
      <c r="A18" s="14">
        <v>13</v>
      </c>
      <c r="B18" s="23" t="s">
        <v>59</v>
      </c>
      <c r="C18" s="102">
        <v>39000</v>
      </c>
      <c r="D18" s="105">
        <v>45000</v>
      </c>
      <c r="E18" s="28">
        <f t="shared" si="0"/>
        <v>1.1538461538461537</v>
      </c>
      <c r="F18" s="31" t="s">
        <v>42</v>
      </c>
    </row>
    <row r="19" spans="1:6" ht="16.5" customHeight="1" x14ac:dyDescent="0.25">
      <c r="A19" s="98">
        <v>14</v>
      </c>
      <c r="B19" s="23" t="s">
        <v>60</v>
      </c>
      <c r="C19" s="102">
        <v>30000</v>
      </c>
      <c r="D19" s="105">
        <v>39000</v>
      </c>
      <c r="E19" s="28">
        <f t="shared" si="0"/>
        <v>1.3</v>
      </c>
      <c r="F19" s="32" t="s">
        <v>41</v>
      </c>
    </row>
    <row r="20" spans="1:6" ht="16.5" customHeight="1" x14ac:dyDescent="0.25">
      <c r="A20" s="14">
        <v>15</v>
      </c>
      <c r="B20" s="23" t="s">
        <v>61</v>
      </c>
      <c r="C20" s="102">
        <v>39000</v>
      </c>
      <c r="D20" s="105">
        <v>45000</v>
      </c>
      <c r="E20" s="28">
        <f t="shared" si="0"/>
        <v>1.1538461538461537</v>
      </c>
      <c r="F20" s="31"/>
    </row>
    <row r="21" spans="1:6" ht="16.5" customHeight="1" x14ac:dyDescent="0.25">
      <c r="A21" s="98">
        <v>16</v>
      </c>
      <c r="B21" s="23" t="s">
        <v>62</v>
      </c>
      <c r="C21" s="102">
        <v>39000</v>
      </c>
      <c r="D21" s="105">
        <v>45000</v>
      </c>
      <c r="E21" s="28">
        <f t="shared" si="0"/>
        <v>1.1538461538461537</v>
      </c>
      <c r="F21" s="31" t="s">
        <v>42</v>
      </c>
    </row>
    <row r="22" spans="1:6" ht="16.5" customHeight="1" x14ac:dyDescent="0.25">
      <c r="A22" s="14">
        <v>17</v>
      </c>
      <c r="B22" s="23" t="s">
        <v>63</v>
      </c>
      <c r="C22" s="102">
        <v>30000</v>
      </c>
      <c r="D22" s="105">
        <v>39000</v>
      </c>
      <c r="E22" s="28">
        <f t="shared" si="0"/>
        <v>1.3</v>
      </c>
      <c r="F22" s="31" t="s">
        <v>42</v>
      </c>
    </row>
    <row r="23" spans="1:6" ht="16.5" customHeight="1" x14ac:dyDescent="0.25">
      <c r="A23" s="98">
        <v>18</v>
      </c>
      <c r="B23" s="23" t="s">
        <v>64</v>
      </c>
      <c r="C23" s="102">
        <v>39000</v>
      </c>
      <c r="D23" s="105">
        <v>45000</v>
      </c>
      <c r="E23" s="28">
        <f t="shared" si="0"/>
        <v>1.1538461538461537</v>
      </c>
      <c r="F23" s="31" t="s">
        <v>42</v>
      </c>
    </row>
    <row r="24" spans="1:6" ht="16.5" customHeight="1" x14ac:dyDescent="0.25">
      <c r="A24" s="14">
        <v>19</v>
      </c>
      <c r="B24" s="23" t="s">
        <v>65</v>
      </c>
      <c r="C24" s="102">
        <v>30000</v>
      </c>
      <c r="D24" s="105">
        <v>39000</v>
      </c>
      <c r="E24" s="28">
        <f t="shared" si="0"/>
        <v>1.3</v>
      </c>
      <c r="F24" s="31"/>
    </row>
    <row r="25" spans="1:6" ht="16.5" customHeight="1" x14ac:dyDescent="0.25">
      <c r="A25" s="98">
        <v>20</v>
      </c>
      <c r="B25" s="23" t="s">
        <v>66</v>
      </c>
      <c r="C25" s="102">
        <v>30000</v>
      </c>
      <c r="D25" s="105">
        <v>39000</v>
      </c>
      <c r="E25" s="28">
        <f t="shared" si="0"/>
        <v>1.3</v>
      </c>
      <c r="F25" s="32" t="s">
        <v>42</v>
      </c>
    </row>
    <row r="26" spans="1:6" ht="16.5" customHeight="1" x14ac:dyDescent="0.25">
      <c r="A26" s="14">
        <v>21</v>
      </c>
      <c r="B26" s="23" t="s">
        <v>67</v>
      </c>
      <c r="C26" s="102">
        <v>44000</v>
      </c>
      <c r="D26" s="105">
        <v>54000</v>
      </c>
      <c r="E26" s="28">
        <f t="shared" si="0"/>
        <v>1.2272727272727273</v>
      </c>
      <c r="F26" s="32" t="s">
        <v>42</v>
      </c>
    </row>
    <row r="27" spans="1:6" ht="16.5" customHeight="1" x14ac:dyDescent="0.25">
      <c r="A27" s="98">
        <v>22</v>
      </c>
      <c r="B27" s="23" t="s">
        <v>68</v>
      </c>
      <c r="C27" s="102">
        <v>30000</v>
      </c>
      <c r="D27" s="105">
        <v>39000</v>
      </c>
      <c r="E27" s="28">
        <f t="shared" si="0"/>
        <v>1.3</v>
      </c>
      <c r="F27" s="32" t="s">
        <v>41</v>
      </c>
    </row>
    <row r="28" spans="1:6" ht="16.5" customHeight="1" x14ac:dyDescent="0.25">
      <c r="A28" s="14">
        <v>23</v>
      </c>
      <c r="B28" s="23" t="s">
        <v>69</v>
      </c>
      <c r="C28" s="102">
        <v>44000</v>
      </c>
      <c r="D28" s="105">
        <v>54000</v>
      </c>
      <c r="E28" s="28">
        <f t="shared" si="0"/>
        <v>1.2272727272727273</v>
      </c>
      <c r="F28" s="31"/>
    </row>
    <row r="29" spans="1:6" ht="16.5" customHeight="1" x14ac:dyDescent="0.25">
      <c r="A29" s="98">
        <v>24</v>
      </c>
      <c r="B29" s="23" t="s">
        <v>70</v>
      </c>
      <c r="C29" s="102">
        <v>30000</v>
      </c>
      <c r="D29" s="105">
        <v>39000</v>
      </c>
      <c r="E29" s="28">
        <f t="shared" si="0"/>
        <v>1.3</v>
      </c>
      <c r="F29" s="31" t="s">
        <v>42</v>
      </c>
    </row>
    <row r="30" spans="1:6" ht="16.5" customHeight="1" x14ac:dyDescent="0.25">
      <c r="A30" s="14">
        <v>25</v>
      </c>
      <c r="B30" s="23" t="s">
        <v>71</v>
      </c>
      <c r="C30" s="102">
        <v>39000</v>
      </c>
      <c r="D30" s="105">
        <v>45000</v>
      </c>
      <c r="E30" s="28">
        <f t="shared" si="0"/>
        <v>1.1538461538461537</v>
      </c>
      <c r="F30" s="31" t="s">
        <v>42</v>
      </c>
    </row>
    <row r="31" spans="1:6" ht="16.5" customHeight="1" x14ac:dyDescent="0.25">
      <c r="A31" s="98">
        <v>26</v>
      </c>
      <c r="B31" s="23" t="s">
        <v>72</v>
      </c>
      <c r="C31" s="102">
        <v>30000</v>
      </c>
      <c r="D31" s="105">
        <v>39000</v>
      </c>
      <c r="E31" s="28">
        <f t="shared" si="0"/>
        <v>1.3</v>
      </c>
      <c r="F31" s="32" t="s">
        <v>41</v>
      </c>
    </row>
    <row r="32" spans="1:6" ht="16.5" customHeight="1" x14ac:dyDescent="0.25">
      <c r="A32" s="14">
        <v>27</v>
      </c>
      <c r="B32" s="23" t="s">
        <v>73</v>
      </c>
      <c r="C32" s="102">
        <v>30000</v>
      </c>
      <c r="D32" s="105">
        <v>39000</v>
      </c>
      <c r="E32" s="28">
        <f t="shared" si="0"/>
        <v>1.3</v>
      </c>
      <c r="F32" s="31"/>
    </row>
    <row r="33" spans="1:6" ht="16.5" customHeight="1" x14ac:dyDescent="0.25">
      <c r="A33" s="98">
        <v>28</v>
      </c>
      <c r="B33" s="23" t="s">
        <v>74</v>
      </c>
      <c r="C33" s="102">
        <v>30000</v>
      </c>
      <c r="D33" s="105">
        <v>39000</v>
      </c>
      <c r="E33" s="28">
        <f t="shared" si="0"/>
        <v>1.3</v>
      </c>
      <c r="F33" s="31" t="s">
        <v>42</v>
      </c>
    </row>
    <row r="34" spans="1:6" ht="16.5" customHeight="1" x14ac:dyDescent="0.25">
      <c r="A34" s="14">
        <v>29</v>
      </c>
      <c r="B34" s="23" t="s">
        <v>75</v>
      </c>
      <c r="C34" s="102">
        <v>30000</v>
      </c>
      <c r="D34" s="105">
        <v>39000</v>
      </c>
      <c r="E34" s="28">
        <f t="shared" si="0"/>
        <v>1.3</v>
      </c>
      <c r="F34" s="31" t="s">
        <v>42</v>
      </c>
    </row>
    <row r="35" spans="1:6" ht="16.5" customHeight="1" x14ac:dyDescent="0.25">
      <c r="A35" s="98">
        <v>30</v>
      </c>
      <c r="B35" s="23" t="s">
        <v>76</v>
      </c>
      <c r="C35" s="102">
        <v>30000</v>
      </c>
      <c r="D35" s="105">
        <v>39000</v>
      </c>
      <c r="E35" s="28">
        <f t="shared" si="0"/>
        <v>1.3</v>
      </c>
      <c r="F35" s="32" t="s">
        <v>41</v>
      </c>
    </row>
    <row r="36" spans="1:6" ht="16.5" customHeight="1" x14ac:dyDescent="0.25">
      <c r="A36" s="14">
        <v>31</v>
      </c>
      <c r="B36" s="23" t="s">
        <v>77</v>
      </c>
      <c r="C36" s="102">
        <v>44000</v>
      </c>
      <c r="D36" s="105">
        <v>54000</v>
      </c>
      <c r="E36" s="28">
        <f t="shared" si="0"/>
        <v>1.2272727272727273</v>
      </c>
      <c r="F36" s="31"/>
    </row>
    <row r="37" spans="1:6" ht="16.5" customHeight="1" x14ac:dyDescent="0.25">
      <c r="A37" s="98">
        <v>32</v>
      </c>
      <c r="B37" s="23" t="s">
        <v>78</v>
      </c>
      <c r="C37" s="102">
        <v>44000</v>
      </c>
      <c r="D37" s="105">
        <v>54000</v>
      </c>
      <c r="E37" s="28">
        <f t="shared" si="0"/>
        <v>1.2272727272727273</v>
      </c>
      <c r="F37" s="32" t="s">
        <v>42</v>
      </c>
    </row>
    <row r="38" spans="1:6" ht="16.5" customHeight="1" x14ac:dyDescent="0.25">
      <c r="A38" s="14">
        <v>33</v>
      </c>
      <c r="B38" s="23" t="s">
        <v>79</v>
      </c>
      <c r="C38" s="102">
        <v>39000</v>
      </c>
      <c r="D38" s="105">
        <v>45000</v>
      </c>
      <c r="E38" s="28">
        <f t="shared" si="0"/>
        <v>1.1538461538461537</v>
      </c>
      <c r="F38" s="32" t="s">
        <v>41</v>
      </c>
    </row>
    <row r="39" spans="1:6" ht="16.5" customHeight="1" x14ac:dyDescent="0.25">
      <c r="A39" s="98">
        <v>34</v>
      </c>
      <c r="B39" s="23" t="s">
        <v>80</v>
      </c>
      <c r="C39" s="102">
        <v>44000</v>
      </c>
      <c r="D39" s="105">
        <v>54000</v>
      </c>
      <c r="E39" s="28">
        <f t="shared" si="0"/>
        <v>1.2272727272727273</v>
      </c>
      <c r="F39" s="31" t="s">
        <v>42</v>
      </c>
    </row>
    <row r="40" spans="1:6" ht="16.5" customHeight="1" x14ac:dyDescent="0.25">
      <c r="A40" s="14">
        <v>35</v>
      </c>
      <c r="B40" s="23" t="s">
        <v>81</v>
      </c>
      <c r="C40" s="102">
        <v>39000</v>
      </c>
      <c r="D40" s="105">
        <v>45000</v>
      </c>
      <c r="E40" s="28">
        <f t="shared" si="0"/>
        <v>1.1538461538461537</v>
      </c>
      <c r="F40" s="31" t="s">
        <v>42</v>
      </c>
    </row>
    <row r="41" spans="1:6" ht="16.5" customHeight="1" x14ac:dyDescent="0.25">
      <c r="A41" s="98">
        <v>36</v>
      </c>
      <c r="B41" s="23" t="s">
        <v>82</v>
      </c>
      <c r="C41" s="102">
        <v>39000</v>
      </c>
      <c r="D41" s="105">
        <v>45000</v>
      </c>
      <c r="E41" s="28">
        <f t="shared" si="0"/>
        <v>1.1538461538461537</v>
      </c>
      <c r="F41" s="32" t="s">
        <v>41</v>
      </c>
    </row>
    <row r="42" spans="1:6" ht="16.5" customHeight="1" x14ac:dyDescent="0.25">
      <c r="A42" s="14">
        <v>37</v>
      </c>
      <c r="B42" s="23" t="s">
        <v>83</v>
      </c>
      <c r="C42" s="102">
        <v>30000</v>
      </c>
      <c r="D42" s="105">
        <v>39000</v>
      </c>
      <c r="E42" s="28">
        <f t="shared" si="0"/>
        <v>1.3</v>
      </c>
      <c r="F42" s="31"/>
    </row>
    <row r="43" spans="1:6" ht="16.5" customHeight="1" x14ac:dyDescent="0.25">
      <c r="A43" s="98">
        <v>38</v>
      </c>
      <c r="B43" s="23" t="s">
        <v>84</v>
      </c>
      <c r="C43" s="102">
        <v>44000</v>
      </c>
      <c r="D43" s="105">
        <v>54000</v>
      </c>
      <c r="E43" s="28">
        <f t="shared" si="0"/>
        <v>1.2272727272727273</v>
      </c>
      <c r="F43" s="32" t="s">
        <v>42</v>
      </c>
    </row>
    <row r="44" spans="1:6" ht="16.5" customHeight="1" x14ac:dyDescent="0.25">
      <c r="A44" s="14">
        <v>39</v>
      </c>
      <c r="B44" s="23" t="s">
        <v>85</v>
      </c>
      <c r="C44" s="102">
        <v>39000</v>
      </c>
      <c r="D44" s="105">
        <v>45000</v>
      </c>
      <c r="E44" s="28">
        <f t="shared" si="0"/>
        <v>1.1538461538461537</v>
      </c>
      <c r="F44" s="32" t="s">
        <v>41</v>
      </c>
    </row>
    <row r="45" spans="1:6" ht="16.5" customHeight="1" x14ac:dyDescent="0.25">
      <c r="A45" s="98">
        <v>40</v>
      </c>
      <c r="B45" s="23" t="s">
        <v>86</v>
      </c>
      <c r="C45" s="102">
        <v>44000</v>
      </c>
      <c r="D45" s="105">
        <v>54000</v>
      </c>
      <c r="E45" s="28">
        <f t="shared" si="0"/>
        <v>1.2272727272727273</v>
      </c>
      <c r="F45" s="31"/>
    </row>
    <row r="46" spans="1:6" ht="16.5" customHeight="1" x14ac:dyDescent="0.25">
      <c r="A46" s="14">
        <v>41</v>
      </c>
      <c r="B46" s="23" t="s">
        <v>87</v>
      </c>
      <c r="C46" s="102">
        <v>44000</v>
      </c>
      <c r="D46" s="105">
        <v>54000</v>
      </c>
      <c r="E46" s="28">
        <f t="shared" si="0"/>
        <v>1.2272727272727273</v>
      </c>
      <c r="F46" s="32" t="s">
        <v>42</v>
      </c>
    </row>
    <row r="47" spans="1:6" ht="16.5" customHeight="1" x14ac:dyDescent="0.25">
      <c r="A47" s="98">
        <v>42</v>
      </c>
      <c r="B47" s="23" t="s">
        <v>88</v>
      </c>
      <c r="C47" s="102">
        <v>44000</v>
      </c>
      <c r="D47" s="105">
        <v>54000</v>
      </c>
      <c r="E47" s="28">
        <f t="shared" si="0"/>
        <v>1.2272727272727273</v>
      </c>
      <c r="F47" s="32" t="s">
        <v>41</v>
      </c>
    </row>
    <row r="48" spans="1:6" ht="16.5" customHeight="1" x14ac:dyDescent="0.25">
      <c r="A48" s="14">
        <v>43</v>
      </c>
      <c r="B48" s="23" t="s">
        <v>89</v>
      </c>
      <c r="C48" s="102">
        <v>44000</v>
      </c>
      <c r="D48" s="105">
        <v>54000</v>
      </c>
    </row>
    <row r="49" spans="1:4" ht="16.5" customHeight="1" x14ac:dyDescent="0.25">
      <c r="A49" s="98">
        <v>44</v>
      </c>
      <c r="B49" s="23" t="s">
        <v>90</v>
      </c>
      <c r="C49" s="102">
        <v>39000</v>
      </c>
      <c r="D49" s="105">
        <v>45000</v>
      </c>
    </row>
    <row r="50" spans="1:4" ht="16.5" customHeight="1" x14ac:dyDescent="0.25">
      <c r="A50" s="14">
        <v>45</v>
      </c>
      <c r="B50" s="23" t="s">
        <v>91</v>
      </c>
      <c r="C50" s="102">
        <v>44000</v>
      </c>
      <c r="D50" s="105">
        <v>54000</v>
      </c>
    </row>
    <row r="51" spans="1:4" ht="16.5" customHeight="1" x14ac:dyDescent="0.25">
      <c r="A51" s="98">
        <v>46</v>
      </c>
      <c r="B51" s="23" t="s">
        <v>92</v>
      </c>
      <c r="C51" s="106">
        <v>30000</v>
      </c>
      <c r="D51" s="105">
        <v>39000</v>
      </c>
    </row>
    <row r="52" spans="1:4" ht="16.5" customHeight="1" x14ac:dyDescent="0.25">
      <c r="A52" s="14">
        <v>47</v>
      </c>
      <c r="B52" s="23" t="s">
        <v>93</v>
      </c>
      <c r="C52" s="102">
        <v>39000</v>
      </c>
      <c r="D52" s="105">
        <v>45000</v>
      </c>
    </row>
    <row r="53" spans="1:4" ht="16.5" customHeight="1" x14ac:dyDescent="0.25">
      <c r="A53" s="98">
        <v>48</v>
      </c>
      <c r="B53" s="23" t="s">
        <v>94</v>
      </c>
      <c r="C53" s="102">
        <v>44000</v>
      </c>
      <c r="D53" s="105">
        <v>54000</v>
      </c>
    </row>
    <row r="54" spans="1:4" ht="16.5" customHeight="1" x14ac:dyDescent="0.25">
      <c r="A54" s="14">
        <v>49</v>
      </c>
      <c r="B54" s="23" t="s">
        <v>95</v>
      </c>
      <c r="C54" s="102">
        <v>44000</v>
      </c>
      <c r="D54" s="105">
        <v>54000</v>
      </c>
    </row>
    <row r="55" spans="1:4" ht="16.5" customHeight="1" x14ac:dyDescent="0.25">
      <c r="A55" s="98">
        <v>50</v>
      </c>
      <c r="B55" s="23" t="s">
        <v>96</v>
      </c>
      <c r="C55" s="102">
        <v>30000</v>
      </c>
      <c r="D55" s="105">
        <v>39000</v>
      </c>
    </row>
    <row r="56" spans="1:4" ht="16.5" customHeight="1" x14ac:dyDescent="0.25">
      <c r="A56" s="14">
        <v>51</v>
      </c>
      <c r="B56" s="23" t="s">
        <v>97</v>
      </c>
      <c r="C56" s="102">
        <v>44000</v>
      </c>
      <c r="D56" s="105">
        <v>54000</v>
      </c>
    </row>
    <row r="57" spans="1:4" ht="16.5" customHeight="1" x14ac:dyDescent="0.25">
      <c r="A57" s="98">
        <v>52</v>
      </c>
      <c r="B57" s="23" t="s">
        <v>98</v>
      </c>
      <c r="C57" s="102">
        <v>44000</v>
      </c>
      <c r="D57" s="105">
        <v>54000</v>
      </c>
    </row>
    <row r="58" spans="1:4" ht="16.5" customHeight="1" x14ac:dyDescent="0.25">
      <c r="A58" s="14">
        <v>53</v>
      </c>
      <c r="B58" s="23" t="s">
        <v>99</v>
      </c>
      <c r="C58" s="102">
        <v>39000</v>
      </c>
      <c r="D58" s="105">
        <v>45000</v>
      </c>
    </row>
    <row r="59" spans="1:4" ht="16.5" customHeight="1" x14ac:dyDescent="0.25">
      <c r="A59" s="98">
        <v>54</v>
      </c>
      <c r="B59" s="23" t="s">
        <v>100</v>
      </c>
      <c r="C59" s="102">
        <v>30000</v>
      </c>
      <c r="D59" s="105">
        <v>39000</v>
      </c>
    </row>
    <row r="60" spans="1:4" ht="16.5" customHeight="1" x14ac:dyDescent="0.25">
      <c r="A60" s="14">
        <v>55</v>
      </c>
      <c r="B60" s="23" t="s">
        <v>101</v>
      </c>
      <c r="C60" s="102">
        <v>30000</v>
      </c>
      <c r="D60" s="105">
        <v>39000</v>
      </c>
    </row>
    <row r="61" spans="1:4" ht="16.5" customHeight="1" x14ac:dyDescent="0.25">
      <c r="A61" s="98">
        <v>56</v>
      </c>
      <c r="B61" s="23" t="s">
        <v>102</v>
      </c>
      <c r="C61" s="102">
        <v>44000</v>
      </c>
      <c r="D61" s="105">
        <v>54000</v>
      </c>
    </row>
    <row r="62" spans="1:4" ht="16.5" customHeight="1" x14ac:dyDescent="0.25">
      <c r="A62" s="14">
        <v>57</v>
      </c>
      <c r="B62" s="23" t="s">
        <v>103</v>
      </c>
      <c r="C62" s="102">
        <v>30000</v>
      </c>
      <c r="D62" s="105">
        <v>39000</v>
      </c>
    </row>
    <row r="63" spans="1:4" ht="16.5" customHeight="1" x14ac:dyDescent="0.25">
      <c r="A63" s="98">
        <v>58</v>
      </c>
      <c r="B63" s="23" t="s">
        <v>104</v>
      </c>
      <c r="C63" s="102">
        <v>30000</v>
      </c>
      <c r="D63" s="105">
        <v>39000</v>
      </c>
    </row>
    <row r="64" spans="1:4" ht="16.5" customHeight="1" x14ac:dyDescent="0.25">
      <c r="A64" s="14">
        <v>59</v>
      </c>
      <c r="B64" s="23" t="s">
        <v>3</v>
      </c>
      <c r="C64" s="102">
        <v>39000</v>
      </c>
      <c r="D64" s="105">
        <v>45000</v>
      </c>
    </row>
    <row r="65" spans="1:4" ht="16.5" customHeight="1" x14ac:dyDescent="0.25">
      <c r="A65" s="98">
        <v>60</v>
      </c>
      <c r="B65" s="23" t="s">
        <v>105</v>
      </c>
      <c r="C65" s="102">
        <v>30000</v>
      </c>
      <c r="D65" s="105">
        <v>39000</v>
      </c>
    </row>
    <row r="66" spans="1:4" ht="16.5" customHeight="1" x14ac:dyDescent="0.25">
      <c r="A66" s="14">
        <v>61</v>
      </c>
      <c r="B66" s="23" t="s">
        <v>106</v>
      </c>
      <c r="C66" s="102">
        <v>48000</v>
      </c>
      <c r="D66" s="105">
        <v>62000</v>
      </c>
    </row>
    <row r="67" spans="1:4" ht="16.5" customHeight="1" x14ac:dyDescent="0.25">
      <c r="A67" s="98">
        <v>62</v>
      </c>
      <c r="B67" s="23" t="s">
        <v>107</v>
      </c>
      <c r="C67" s="102">
        <v>48000</v>
      </c>
      <c r="D67" s="105">
        <v>62000</v>
      </c>
    </row>
    <row r="68" spans="1:4" ht="16.5" customHeight="1" x14ac:dyDescent="0.25">
      <c r="A68" s="14">
        <v>63</v>
      </c>
      <c r="B68" s="23" t="s">
        <v>108</v>
      </c>
      <c r="C68" s="102">
        <v>48000</v>
      </c>
      <c r="D68" s="105">
        <v>62000</v>
      </c>
    </row>
    <row r="69" spans="1:4" ht="16.5" customHeight="1" x14ac:dyDescent="0.25">
      <c r="A69" s="98">
        <v>64</v>
      </c>
      <c r="B69" s="23" t="s">
        <v>109</v>
      </c>
      <c r="C69" s="102">
        <v>48000</v>
      </c>
      <c r="D69" s="105">
        <v>62000</v>
      </c>
    </row>
    <row r="70" spans="1:4" ht="16.5" customHeight="1" x14ac:dyDescent="0.25">
      <c r="A70" s="14">
        <v>65</v>
      </c>
      <c r="B70" s="23" t="s">
        <v>110</v>
      </c>
      <c r="C70" s="102">
        <v>52000</v>
      </c>
      <c r="D70" s="105">
        <v>68000</v>
      </c>
    </row>
    <row r="71" spans="1:4" ht="16.5" customHeight="1" x14ac:dyDescent="0.25">
      <c r="A71" s="98">
        <v>66</v>
      </c>
      <c r="B71" s="23" t="s">
        <v>111</v>
      </c>
      <c r="C71" s="102">
        <v>52000</v>
      </c>
      <c r="D71" s="105">
        <v>68000</v>
      </c>
    </row>
    <row r="72" spans="1:4" ht="16.5" customHeight="1" x14ac:dyDescent="0.25">
      <c r="A72" s="14">
        <v>67</v>
      </c>
      <c r="B72" s="23" t="s">
        <v>112</v>
      </c>
      <c r="C72" s="102">
        <v>52000</v>
      </c>
      <c r="D72" s="105">
        <v>68000</v>
      </c>
    </row>
    <row r="73" spans="1:4" ht="16.5" customHeight="1" x14ac:dyDescent="0.25">
      <c r="A73" s="98">
        <v>68</v>
      </c>
      <c r="B73" s="23" t="s">
        <v>113</v>
      </c>
      <c r="C73" s="102">
        <v>52000</v>
      </c>
      <c r="D73" s="105">
        <v>68000</v>
      </c>
    </row>
    <row r="74" spans="1:4" ht="16.5" customHeight="1" x14ac:dyDescent="0.25">
      <c r="A74" s="14">
        <v>69</v>
      </c>
      <c r="B74" s="23" t="s">
        <v>114</v>
      </c>
      <c r="C74" s="102">
        <v>30000</v>
      </c>
      <c r="D74" s="105">
        <v>39000</v>
      </c>
    </row>
    <row r="75" spans="1:4" ht="16.5" customHeight="1" x14ac:dyDescent="0.25">
      <c r="A75" s="98">
        <v>70</v>
      </c>
      <c r="B75" s="23" t="s">
        <v>115</v>
      </c>
      <c r="C75" s="102">
        <v>44000</v>
      </c>
      <c r="D75" s="105">
        <v>54000</v>
      </c>
    </row>
    <row r="76" spans="1:4" ht="16.5" customHeight="1" x14ac:dyDescent="0.25">
      <c r="A76" s="14">
        <v>71</v>
      </c>
      <c r="B76" s="23" t="s">
        <v>116</v>
      </c>
      <c r="C76" s="102">
        <v>30000</v>
      </c>
      <c r="D76" s="105">
        <v>39000</v>
      </c>
    </row>
    <row r="77" spans="1:4" ht="16.5" customHeight="1" x14ac:dyDescent="0.25">
      <c r="A77" s="98">
        <v>72</v>
      </c>
      <c r="B77" s="23" t="s">
        <v>117</v>
      </c>
      <c r="C77" s="102">
        <v>30000</v>
      </c>
      <c r="D77" s="105">
        <v>39000</v>
      </c>
    </row>
    <row r="78" spans="1:4" ht="16.5" customHeight="1" x14ac:dyDescent="0.25">
      <c r="A78" s="14">
        <v>73</v>
      </c>
      <c r="B78" s="23" t="s">
        <v>118</v>
      </c>
      <c r="C78" s="102">
        <v>52000</v>
      </c>
      <c r="D78" s="105">
        <v>68000</v>
      </c>
    </row>
    <row r="79" spans="1:4" ht="16.5" customHeight="1" x14ac:dyDescent="0.25">
      <c r="A79" s="98">
        <v>74</v>
      </c>
      <c r="B79" s="23" t="s">
        <v>119</v>
      </c>
      <c r="C79" s="102">
        <v>30000</v>
      </c>
      <c r="D79" s="105">
        <v>39000</v>
      </c>
    </row>
    <row r="80" spans="1:4" ht="16.5" customHeight="1" x14ac:dyDescent="0.25">
      <c r="A80" s="14">
        <v>75</v>
      </c>
      <c r="B80" s="23" t="s">
        <v>120</v>
      </c>
      <c r="C80" s="102">
        <v>30000</v>
      </c>
      <c r="D80" s="105">
        <v>39000</v>
      </c>
    </row>
  </sheetData>
  <mergeCells count="3">
    <mergeCell ref="B4:D4"/>
    <mergeCell ref="A1:D1"/>
    <mergeCell ref="A2:D2"/>
  </mergeCells>
  <pageMargins left="0.17" right="0.17" top="0.62" bottom="0.43" header="0.42" footer="0.2"/>
  <pageSetup paperSize="9" scale="90" orientation="portrait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view="pageBreakPreview" topLeftCell="A24" zoomScaleNormal="100" zoomScaleSheetLayoutView="100" workbookViewId="0">
      <selection activeCell="A6" sqref="A6:B80"/>
    </sheetView>
  </sheetViews>
  <sheetFormatPr defaultRowHeight="18.75" x14ac:dyDescent="0.3"/>
  <cols>
    <col min="1" max="1" width="6.28515625" style="27" customWidth="1"/>
    <col min="2" max="2" width="36.28515625" style="24" customWidth="1"/>
    <col min="3" max="3" width="29.85546875" style="26" customWidth="1"/>
    <col min="4" max="4" width="32.140625" style="26" customWidth="1"/>
    <col min="5" max="5" width="15.42578125" style="24" hidden="1" customWidth="1"/>
    <col min="6" max="6" width="12" style="27" hidden="1" customWidth="1"/>
    <col min="7" max="16384" width="9.140625" style="24"/>
  </cols>
  <sheetData>
    <row r="1" spans="1:6" ht="26.25" customHeight="1" x14ac:dyDescent="0.3">
      <c r="A1" s="85" t="s">
        <v>8</v>
      </c>
      <c r="B1" s="85"/>
      <c r="C1" s="85"/>
      <c r="D1" s="85"/>
    </row>
    <row r="2" spans="1:6" ht="23.25" customHeight="1" x14ac:dyDescent="0.3">
      <c r="A2" s="96" t="s">
        <v>43</v>
      </c>
      <c r="B2" s="96"/>
      <c r="C2" s="96"/>
      <c r="D2" s="96"/>
    </row>
    <row r="3" spans="1:6" ht="5.25" customHeight="1" x14ac:dyDescent="0.3">
      <c r="A3" s="52"/>
      <c r="B3" s="17"/>
      <c r="C3" s="34"/>
      <c r="D3" s="18"/>
    </row>
    <row r="4" spans="1:6" x14ac:dyDescent="0.3">
      <c r="A4" s="55"/>
      <c r="B4" s="19"/>
      <c r="C4" s="97" t="s">
        <v>0</v>
      </c>
      <c r="D4" s="97"/>
    </row>
    <row r="5" spans="1:6" ht="51" customHeight="1" x14ac:dyDescent="0.3">
      <c r="A5" s="58" t="s">
        <v>124</v>
      </c>
      <c r="B5" s="58" t="s">
        <v>44</v>
      </c>
      <c r="C5" s="57" t="s">
        <v>123</v>
      </c>
      <c r="D5" s="57" t="s">
        <v>125</v>
      </c>
      <c r="F5" s="30" t="s">
        <v>40</v>
      </c>
    </row>
    <row r="6" spans="1:6" ht="17.25" customHeight="1" x14ac:dyDescent="0.3">
      <c r="A6" s="14">
        <v>1</v>
      </c>
      <c r="B6" s="20" t="s">
        <v>47</v>
      </c>
      <c r="C6" s="104">
        <v>54000</v>
      </c>
      <c r="D6" s="104">
        <v>70000</v>
      </c>
      <c r="E6" s="24">
        <f>D6/C6</f>
        <v>1.2962962962962963</v>
      </c>
      <c r="F6" s="31"/>
    </row>
    <row r="7" spans="1:6" ht="17.25" customHeight="1" x14ac:dyDescent="0.3">
      <c r="A7" s="98">
        <v>2</v>
      </c>
      <c r="B7" s="16" t="s">
        <v>48</v>
      </c>
      <c r="C7" s="104">
        <v>33000</v>
      </c>
      <c r="D7" s="104">
        <v>43000</v>
      </c>
      <c r="E7" s="24">
        <f>D7/C7</f>
        <v>1.303030303030303</v>
      </c>
      <c r="F7" s="31" t="s">
        <v>42</v>
      </c>
    </row>
    <row r="8" spans="1:6" ht="17.25" customHeight="1" x14ac:dyDescent="0.3">
      <c r="A8" s="98">
        <v>3</v>
      </c>
      <c r="B8" s="16" t="s">
        <v>49</v>
      </c>
      <c r="C8" s="104">
        <v>42000</v>
      </c>
      <c r="D8" s="104">
        <v>55000</v>
      </c>
      <c r="E8" s="24">
        <f>D8/C8</f>
        <v>1.3095238095238095</v>
      </c>
      <c r="F8" s="31" t="s">
        <v>42</v>
      </c>
    </row>
    <row r="9" spans="1:6" ht="17.25" customHeight="1" x14ac:dyDescent="0.3">
      <c r="A9" s="98">
        <v>4</v>
      </c>
      <c r="B9" s="16" t="s">
        <v>50</v>
      </c>
      <c r="C9" s="104">
        <v>42000</v>
      </c>
      <c r="D9" s="104">
        <v>55000</v>
      </c>
      <c r="E9" s="24">
        <f>D9/C9</f>
        <v>1.3095238095238095</v>
      </c>
      <c r="F9" s="31" t="s">
        <v>41</v>
      </c>
    </row>
    <row r="10" spans="1:6" ht="17.25" customHeight="1" x14ac:dyDescent="0.3">
      <c r="A10" s="15">
        <v>5</v>
      </c>
      <c r="B10" s="13" t="s">
        <v>51</v>
      </c>
      <c r="C10" s="104">
        <v>33000</v>
      </c>
      <c r="D10" s="104">
        <v>43000</v>
      </c>
      <c r="F10" s="31"/>
    </row>
    <row r="11" spans="1:6" ht="17.25" customHeight="1" x14ac:dyDescent="0.3">
      <c r="A11" s="15">
        <v>6</v>
      </c>
      <c r="B11" s="16" t="s">
        <v>52</v>
      </c>
      <c r="C11" s="104">
        <v>42000</v>
      </c>
      <c r="D11" s="104">
        <v>55000</v>
      </c>
      <c r="E11" s="24">
        <f t="shared" ref="E11:E47" si="0">D11/C11</f>
        <v>1.3095238095238095</v>
      </c>
      <c r="F11" s="31" t="s">
        <v>42</v>
      </c>
    </row>
    <row r="12" spans="1:6" ht="17.25" customHeight="1" x14ac:dyDescent="0.3">
      <c r="A12" s="14">
        <v>7</v>
      </c>
      <c r="B12" s="20" t="s">
        <v>53</v>
      </c>
      <c r="C12" s="104">
        <v>42000</v>
      </c>
      <c r="D12" s="104">
        <v>55000</v>
      </c>
      <c r="E12" s="24">
        <f t="shared" si="0"/>
        <v>1.3095238095238095</v>
      </c>
      <c r="F12" s="31"/>
    </row>
    <row r="13" spans="1:6" ht="17.25" customHeight="1" x14ac:dyDescent="0.3">
      <c r="A13" s="98">
        <v>8</v>
      </c>
      <c r="B13" s="20" t="s">
        <v>54</v>
      </c>
      <c r="C13" s="104">
        <v>42000</v>
      </c>
      <c r="D13" s="104">
        <v>55000</v>
      </c>
      <c r="E13" s="24">
        <f t="shared" si="0"/>
        <v>1.3095238095238095</v>
      </c>
      <c r="F13" s="31" t="s">
        <v>42</v>
      </c>
    </row>
    <row r="14" spans="1:6" ht="17.25" customHeight="1" x14ac:dyDescent="0.3">
      <c r="A14" s="98">
        <v>9</v>
      </c>
      <c r="B14" s="13" t="s">
        <v>55</v>
      </c>
      <c r="C14" s="104">
        <v>42000</v>
      </c>
      <c r="D14" s="104">
        <v>55000</v>
      </c>
      <c r="E14" s="24">
        <f t="shared" si="0"/>
        <v>1.3095238095238095</v>
      </c>
      <c r="F14" s="31" t="s">
        <v>42</v>
      </c>
    </row>
    <row r="15" spans="1:6" ht="17.25" customHeight="1" x14ac:dyDescent="0.3">
      <c r="A15" s="98">
        <v>10</v>
      </c>
      <c r="B15" s="13" t="s">
        <v>56</v>
      </c>
      <c r="C15" s="104">
        <v>42000</v>
      </c>
      <c r="D15" s="104">
        <v>55000</v>
      </c>
      <c r="E15" s="24">
        <f t="shared" si="0"/>
        <v>1.3095238095238095</v>
      </c>
      <c r="F15" s="31" t="s">
        <v>41</v>
      </c>
    </row>
    <row r="16" spans="1:6" ht="17.25" customHeight="1" x14ac:dyDescent="0.3">
      <c r="A16" s="14">
        <v>11</v>
      </c>
      <c r="B16" s="20" t="s">
        <v>57</v>
      </c>
      <c r="C16" s="104">
        <v>42000</v>
      </c>
      <c r="D16" s="104">
        <v>55000</v>
      </c>
      <c r="E16" s="24">
        <f t="shared" si="0"/>
        <v>1.3095238095238095</v>
      </c>
      <c r="F16" s="31"/>
    </row>
    <row r="17" spans="1:6" ht="17.25" customHeight="1" x14ac:dyDescent="0.3">
      <c r="A17" s="98">
        <v>12</v>
      </c>
      <c r="B17" s="13" t="s">
        <v>58</v>
      </c>
      <c r="C17" s="104">
        <v>54000</v>
      </c>
      <c r="D17" s="104">
        <v>70000</v>
      </c>
      <c r="E17" s="24">
        <f t="shared" si="0"/>
        <v>1.2962962962962963</v>
      </c>
      <c r="F17" s="31" t="s">
        <v>42</v>
      </c>
    </row>
    <row r="18" spans="1:6" ht="17.25" customHeight="1" x14ac:dyDescent="0.3">
      <c r="A18" s="98">
        <v>13</v>
      </c>
      <c r="B18" s="13" t="s">
        <v>59</v>
      </c>
      <c r="C18" s="104">
        <v>42000</v>
      </c>
      <c r="D18" s="104">
        <v>55000</v>
      </c>
      <c r="E18" s="24">
        <f t="shared" si="0"/>
        <v>1.3095238095238095</v>
      </c>
      <c r="F18" s="31" t="s">
        <v>42</v>
      </c>
    </row>
    <row r="19" spans="1:6" ht="17.25" customHeight="1" x14ac:dyDescent="0.3">
      <c r="A19" s="98">
        <v>14</v>
      </c>
      <c r="B19" s="13" t="s">
        <v>60</v>
      </c>
      <c r="C19" s="104">
        <v>33000</v>
      </c>
      <c r="D19" s="104">
        <v>43000</v>
      </c>
      <c r="E19" s="24">
        <f t="shared" si="0"/>
        <v>1.303030303030303</v>
      </c>
      <c r="F19" s="31" t="s">
        <v>41</v>
      </c>
    </row>
    <row r="20" spans="1:6" ht="17.25" customHeight="1" x14ac:dyDescent="0.3">
      <c r="A20" s="14">
        <v>15</v>
      </c>
      <c r="B20" s="20" t="s">
        <v>61</v>
      </c>
      <c r="C20" s="104">
        <v>42000</v>
      </c>
      <c r="D20" s="104">
        <v>55000</v>
      </c>
      <c r="E20" s="24">
        <f t="shared" si="0"/>
        <v>1.3095238095238095</v>
      </c>
      <c r="F20" s="31"/>
    </row>
    <row r="21" spans="1:6" ht="17.25" customHeight="1" x14ac:dyDescent="0.3">
      <c r="A21" s="98">
        <v>16</v>
      </c>
      <c r="B21" s="13" t="s">
        <v>62</v>
      </c>
      <c r="C21" s="104">
        <v>42000</v>
      </c>
      <c r="D21" s="104">
        <v>55000</v>
      </c>
      <c r="E21" s="24">
        <f t="shared" si="0"/>
        <v>1.3095238095238095</v>
      </c>
      <c r="F21" s="31" t="s">
        <v>42</v>
      </c>
    </row>
    <row r="22" spans="1:6" ht="17.25" customHeight="1" x14ac:dyDescent="0.3">
      <c r="A22" s="98">
        <v>17</v>
      </c>
      <c r="B22" s="20" t="s">
        <v>63</v>
      </c>
      <c r="C22" s="104">
        <v>33000</v>
      </c>
      <c r="D22" s="104">
        <v>43000</v>
      </c>
      <c r="E22" s="24">
        <f t="shared" si="0"/>
        <v>1.303030303030303</v>
      </c>
      <c r="F22" s="31" t="s">
        <v>42</v>
      </c>
    </row>
    <row r="23" spans="1:6" ht="17.25" customHeight="1" x14ac:dyDescent="0.3">
      <c r="A23" s="98">
        <v>18</v>
      </c>
      <c r="B23" s="13" t="s">
        <v>64</v>
      </c>
      <c r="C23" s="104">
        <v>42000</v>
      </c>
      <c r="D23" s="104">
        <v>55000</v>
      </c>
      <c r="E23" s="24">
        <f t="shared" si="0"/>
        <v>1.3095238095238095</v>
      </c>
      <c r="F23" s="31" t="s">
        <v>41</v>
      </c>
    </row>
    <row r="24" spans="1:6" ht="17.25" customHeight="1" x14ac:dyDescent="0.3">
      <c r="A24" s="14">
        <v>19</v>
      </c>
      <c r="B24" s="20" t="s">
        <v>65</v>
      </c>
      <c r="C24" s="104">
        <v>33000</v>
      </c>
      <c r="D24" s="104">
        <v>43000</v>
      </c>
      <c r="E24" s="24">
        <f t="shared" si="0"/>
        <v>1.303030303030303</v>
      </c>
      <c r="F24" s="31"/>
    </row>
    <row r="25" spans="1:6" ht="17.25" customHeight="1" x14ac:dyDescent="0.3">
      <c r="A25" s="98">
        <v>20</v>
      </c>
      <c r="B25" s="13" t="s">
        <v>66</v>
      </c>
      <c r="C25" s="104">
        <v>33000</v>
      </c>
      <c r="D25" s="104">
        <v>43000</v>
      </c>
      <c r="E25" s="24">
        <f t="shared" si="0"/>
        <v>1.303030303030303</v>
      </c>
      <c r="F25" s="31" t="s">
        <v>42</v>
      </c>
    </row>
    <row r="26" spans="1:6" ht="17.25" customHeight="1" x14ac:dyDescent="0.3">
      <c r="A26" s="98">
        <v>21</v>
      </c>
      <c r="B26" s="13" t="s">
        <v>67</v>
      </c>
      <c r="C26" s="104">
        <v>50000</v>
      </c>
      <c r="D26" s="104">
        <v>65000</v>
      </c>
      <c r="E26" s="24">
        <f t="shared" si="0"/>
        <v>1.3</v>
      </c>
      <c r="F26" s="31" t="s">
        <v>42</v>
      </c>
    </row>
    <row r="27" spans="1:6" ht="17.25" customHeight="1" x14ac:dyDescent="0.3">
      <c r="A27" s="98">
        <v>22</v>
      </c>
      <c r="B27" s="13" t="s">
        <v>68</v>
      </c>
      <c r="C27" s="104">
        <v>33000</v>
      </c>
      <c r="D27" s="104">
        <v>43000</v>
      </c>
      <c r="E27" s="24">
        <f t="shared" si="0"/>
        <v>1.303030303030303</v>
      </c>
      <c r="F27" s="31" t="s">
        <v>41</v>
      </c>
    </row>
    <row r="28" spans="1:6" ht="17.25" customHeight="1" x14ac:dyDescent="0.3">
      <c r="A28" s="14">
        <v>23</v>
      </c>
      <c r="B28" s="20" t="s">
        <v>69</v>
      </c>
      <c r="C28" s="104">
        <v>50000</v>
      </c>
      <c r="D28" s="104">
        <v>65000</v>
      </c>
      <c r="E28" s="24">
        <f t="shared" si="0"/>
        <v>1.3</v>
      </c>
      <c r="F28" s="31"/>
    </row>
    <row r="29" spans="1:6" ht="17.25" customHeight="1" x14ac:dyDescent="0.3">
      <c r="A29" s="98">
        <v>24</v>
      </c>
      <c r="B29" s="13" t="s">
        <v>70</v>
      </c>
      <c r="C29" s="104">
        <v>33000</v>
      </c>
      <c r="D29" s="104">
        <v>43000</v>
      </c>
      <c r="E29" s="24">
        <f t="shared" si="0"/>
        <v>1.303030303030303</v>
      </c>
      <c r="F29" s="31" t="s">
        <v>42</v>
      </c>
    </row>
    <row r="30" spans="1:6" ht="17.25" customHeight="1" x14ac:dyDescent="0.3">
      <c r="A30" s="98">
        <v>25</v>
      </c>
      <c r="B30" s="13" t="s">
        <v>71</v>
      </c>
      <c r="C30" s="104">
        <v>42000</v>
      </c>
      <c r="D30" s="104">
        <v>55000</v>
      </c>
      <c r="E30" s="24">
        <f t="shared" si="0"/>
        <v>1.3095238095238095</v>
      </c>
      <c r="F30" s="31" t="s">
        <v>42</v>
      </c>
    </row>
    <row r="31" spans="1:6" ht="17.25" customHeight="1" x14ac:dyDescent="0.3">
      <c r="A31" s="98">
        <v>26</v>
      </c>
      <c r="B31" s="13" t="s">
        <v>72</v>
      </c>
      <c r="C31" s="104">
        <v>33000</v>
      </c>
      <c r="D31" s="104">
        <v>43000</v>
      </c>
      <c r="E31" s="24">
        <f t="shared" si="0"/>
        <v>1.303030303030303</v>
      </c>
      <c r="F31" s="31" t="s">
        <v>41</v>
      </c>
    </row>
    <row r="32" spans="1:6" ht="17.25" customHeight="1" x14ac:dyDescent="0.3">
      <c r="A32" s="14">
        <v>27</v>
      </c>
      <c r="B32" s="20" t="s">
        <v>73</v>
      </c>
      <c r="C32" s="104">
        <v>33000</v>
      </c>
      <c r="D32" s="104">
        <v>43000</v>
      </c>
      <c r="E32" s="24">
        <f t="shared" si="0"/>
        <v>1.303030303030303</v>
      </c>
      <c r="F32" s="31"/>
    </row>
    <row r="33" spans="1:6" ht="17.25" customHeight="1" x14ac:dyDescent="0.3">
      <c r="A33" s="98">
        <v>28</v>
      </c>
      <c r="B33" s="13" t="s">
        <v>74</v>
      </c>
      <c r="C33" s="104">
        <v>33000</v>
      </c>
      <c r="D33" s="104">
        <v>43000</v>
      </c>
      <c r="E33" s="24">
        <f t="shared" si="0"/>
        <v>1.303030303030303</v>
      </c>
      <c r="F33" s="31" t="s">
        <v>42</v>
      </c>
    </row>
    <row r="34" spans="1:6" ht="17.25" customHeight="1" x14ac:dyDescent="0.3">
      <c r="A34" s="98">
        <v>29</v>
      </c>
      <c r="B34" s="13" t="s">
        <v>75</v>
      </c>
      <c r="C34" s="104">
        <v>33000</v>
      </c>
      <c r="D34" s="104">
        <v>43000</v>
      </c>
      <c r="E34" s="24">
        <f t="shared" si="0"/>
        <v>1.303030303030303</v>
      </c>
      <c r="F34" s="31" t="s">
        <v>42</v>
      </c>
    </row>
    <row r="35" spans="1:6" ht="17.25" customHeight="1" x14ac:dyDescent="0.3">
      <c r="A35" s="98">
        <v>30</v>
      </c>
      <c r="B35" s="13" t="s">
        <v>76</v>
      </c>
      <c r="C35" s="104">
        <v>33000</v>
      </c>
      <c r="D35" s="104">
        <v>43000</v>
      </c>
      <c r="E35" s="24">
        <f t="shared" si="0"/>
        <v>1.303030303030303</v>
      </c>
      <c r="F35" s="31" t="s">
        <v>41</v>
      </c>
    </row>
    <row r="36" spans="1:6" ht="17.25" customHeight="1" x14ac:dyDescent="0.3">
      <c r="A36" s="14">
        <v>31</v>
      </c>
      <c r="B36" s="20" t="s">
        <v>77</v>
      </c>
      <c r="C36" s="104">
        <v>50000</v>
      </c>
      <c r="D36" s="104">
        <v>65000</v>
      </c>
      <c r="E36" s="24">
        <f t="shared" si="0"/>
        <v>1.3</v>
      </c>
      <c r="F36" s="31"/>
    </row>
    <row r="37" spans="1:6" ht="17.25" customHeight="1" x14ac:dyDescent="0.3">
      <c r="A37" s="98">
        <v>32</v>
      </c>
      <c r="B37" s="13" t="s">
        <v>78</v>
      </c>
      <c r="C37" s="104">
        <v>50000</v>
      </c>
      <c r="D37" s="104">
        <v>65000</v>
      </c>
      <c r="E37" s="24">
        <f t="shared" si="0"/>
        <v>1.3</v>
      </c>
      <c r="F37" s="31" t="s">
        <v>42</v>
      </c>
    </row>
    <row r="38" spans="1:6" ht="17.25" customHeight="1" x14ac:dyDescent="0.3">
      <c r="A38" s="98">
        <v>33</v>
      </c>
      <c r="B38" s="13" t="s">
        <v>79</v>
      </c>
      <c r="C38" s="104">
        <v>42000</v>
      </c>
      <c r="D38" s="104">
        <v>55000</v>
      </c>
      <c r="E38" s="24">
        <f t="shared" si="0"/>
        <v>1.3095238095238095</v>
      </c>
      <c r="F38" s="31" t="s">
        <v>41</v>
      </c>
    </row>
    <row r="39" spans="1:6" ht="17.25" customHeight="1" x14ac:dyDescent="0.3">
      <c r="A39" s="14">
        <v>34</v>
      </c>
      <c r="B39" s="20" t="s">
        <v>80</v>
      </c>
      <c r="C39" s="104">
        <v>50000</v>
      </c>
      <c r="D39" s="104">
        <v>65000</v>
      </c>
      <c r="E39" s="24">
        <f t="shared" si="0"/>
        <v>1.3</v>
      </c>
      <c r="F39" s="31"/>
    </row>
    <row r="40" spans="1:6" ht="17.25" customHeight="1" x14ac:dyDescent="0.3">
      <c r="A40" s="98">
        <v>35</v>
      </c>
      <c r="B40" s="13" t="s">
        <v>81</v>
      </c>
      <c r="C40" s="104">
        <v>42000</v>
      </c>
      <c r="D40" s="104">
        <v>55000</v>
      </c>
      <c r="E40" s="24">
        <f t="shared" si="0"/>
        <v>1.3095238095238095</v>
      </c>
      <c r="F40" s="31" t="s">
        <v>42</v>
      </c>
    </row>
    <row r="41" spans="1:6" ht="17.25" customHeight="1" x14ac:dyDescent="0.3">
      <c r="A41" s="98">
        <v>36</v>
      </c>
      <c r="B41" s="13" t="s">
        <v>82</v>
      </c>
      <c r="C41" s="104">
        <v>42000</v>
      </c>
      <c r="D41" s="104">
        <v>55000</v>
      </c>
      <c r="E41" s="24">
        <f t="shared" si="0"/>
        <v>1.3095238095238095</v>
      </c>
      <c r="F41" s="31" t="s">
        <v>41</v>
      </c>
    </row>
    <row r="42" spans="1:6" ht="17.25" customHeight="1" x14ac:dyDescent="0.3">
      <c r="A42" s="14">
        <v>37</v>
      </c>
      <c r="B42" s="13" t="s">
        <v>83</v>
      </c>
      <c r="C42" s="104">
        <v>33000</v>
      </c>
      <c r="D42" s="104">
        <v>43000</v>
      </c>
      <c r="E42" s="24">
        <f t="shared" si="0"/>
        <v>1.303030303030303</v>
      </c>
      <c r="F42" s="31"/>
    </row>
    <row r="43" spans="1:6" ht="17.25" customHeight="1" x14ac:dyDescent="0.3">
      <c r="A43" s="98">
        <v>38</v>
      </c>
      <c r="B43" s="13" t="s">
        <v>84</v>
      </c>
      <c r="C43" s="104">
        <v>50000</v>
      </c>
      <c r="D43" s="104">
        <v>65000</v>
      </c>
      <c r="E43" s="24">
        <f t="shared" si="0"/>
        <v>1.3</v>
      </c>
      <c r="F43" s="31" t="s">
        <v>42</v>
      </c>
    </row>
    <row r="44" spans="1:6" ht="17.25" customHeight="1" x14ac:dyDescent="0.3">
      <c r="A44" s="98">
        <v>39</v>
      </c>
      <c r="B44" s="13" t="s">
        <v>85</v>
      </c>
      <c r="C44" s="104">
        <v>42000</v>
      </c>
      <c r="D44" s="104">
        <v>55000</v>
      </c>
      <c r="E44" s="24">
        <f t="shared" si="0"/>
        <v>1.3095238095238095</v>
      </c>
      <c r="F44" s="31" t="s">
        <v>41</v>
      </c>
    </row>
    <row r="45" spans="1:6" ht="17.25" customHeight="1" x14ac:dyDescent="0.3">
      <c r="A45" s="14">
        <v>40</v>
      </c>
      <c r="B45" s="20" t="s">
        <v>86</v>
      </c>
      <c r="C45" s="104">
        <v>33000</v>
      </c>
      <c r="D45" s="104">
        <v>43000</v>
      </c>
      <c r="E45" s="24">
        <f t="shared" si="0"/>
        <v>1.303030303030303</v>
      </c>
      <c r="F45" s="31"/>
    </row>
    <row r="46" spans="1:6" ht="17.25" customHeight="1" x14ac:dyDescent="0.3">
      <c r="A46" s="98">
        <v>41</v>
      </c>
      <c r="B46" s="13" t="s">
        <v>87</v>
      </c>
      <c r="C46" s="104">
        <v>50000</v>
      </c>
      <c r="D46" s="104">
        <v>65000</v>
      </c>
      <c r="E46" s="24">
        <f t="shared" si="0"/>
        <v>1.3</v>
      </c>
      <c r="F46" s="31" t="s">
        <v>42</v>
      </c>
    </row>
    <row r="47" spans="1:6" ht="17.25" customHeight="1" x14ac:dyDescent="0.3">
      <c r="A47" s="98">
        <v>42</v>
      </c>
      <c r="B47" s="13" t="s">
        <v>88</v>
      </c>
      <c r="C47" s="104">
        <v>50000</v>
      </c>
      <c r="D47" s="104">
        <v>65000</v>
      </c>
      <c r="E47" s="24">
        <f t="shared" si="0"/>
        <v>1.3</v>
      </c>
      <c r="F47" s="31" t="s">
        <v>41</v>
      </c>
    </row>
    <row r="48" spans="1:6" ht="17.25" customHeight="1" x14ac:dyDescent="0.3">
      <c r="A48" s="14">
        <v>43</v>
      </c>
      <c r="B48" s="29" t="s">
        <v>89</v>
      </c>
      <c r="C48" s="104">
        <v>50000</v>
      </c>
      <c r="D48" s="104">
        <v>65000</v>
      </c>
    </row>
    <row r="49" spans="1:4" ht="17.25" customHeight="1" x14ac:dyDescent="0.3">
      <c r="A49" s="14">
        <v>44</v>
      </c>
      <c r="B49" s="29" t="s">
        <v>90</v>
      </c>
      <c r="C49" s="104">
        <v>42000</v>
      </c>
      <c r="D49" s="104">
        <v>55000</v>
      </c>
    </row>
    <row r="50" spans="1:4" ht="17.25" customHeight="1" x14ac:dyDescent="0.3">
      <c r="A50" s="14">
        <v>45</v>
      </c>
      <c r="B50" s="29" t="s">
        <v>91</v>
      </c>
      <c r="C50" s="104">
        <v>50000</v>
      </c>
      <c r="D50" s="104">
        <v>65000</v>
      </c>
    </row>
    <row r="51" spans="1:4" ht="17.25" customHeight="1" x14ac:dyDescent="0.3">
      <c r="A51" s="14">
        <v>46</v>
      </c>
      <c r="B51" s="29" t="s">
        <v>92</v>
      </c>
      <c r="C51" s="104">
        <v>33000</v>
      </c>
      <c r="D51" s="104">
        <v>43000</v>
      </c>
    </row>
    <row r="52" spans="1:4" ht="17.25" customHeight="1" x14ac:dyDescent="0.3">
      <c r="A52" s="14">
        <v>47</v>
      </c>
      <c r="B52" s="29" t="s">
        <v>93</v>
      </c>
      <c r="C52" s="104">
        <v>42000</v>
      </c>
      <c r="D52" s="104">
        <v>55000</v>
      </c>
    </row>
    <row r="53" spans="1:4" ht="17.25" customHeight="1" x14ac:dyDescent="0.3">
      <c r="A53" s="14">
        <v>48</v>
      </c>
      <c r="B53" s="29" t="s">
        <v>94</v>
      </c>
      <c r="C53" s="104">
        <v>50000</v>
      </c>
      <c r="D53" s="104">
        <v>65000</v>
      </c>
    </row>
    <row r="54" spans="1:4" ht="17.25" customHeight="1" x14ac:dyDescent="0.3">
      <c r="A54" s="14">
        <v>49</v>
      </c>
      <c r="B54" s="29" t="s">
        <v>95</v>
      </c>
      <c r="C54" s="104">
        <v>50000</v>
      </c>
      <c r="D54" s="104">
        <v>65000</v>
      </c>
    </row>
    <row r="55" spans="1:4" ht="17.25" customHeight="1" x14ac:dyDescent="0.3">
      <c r="A55" s="14">
        <v>50</v>
      </c>
      <c r="B55" s="29" t="s">
        <v>96</v>
      </c>
      <c r="C55" s="104">
        <v>33000</v>
      </c>
      <c r="D55" s="104">
        <v>43000</v>
      </c>
    </row>
    <row r="56" spans="1:4" ht="17.25" customHeight="1" x14ac:dyDescent="0.3">
      <c r="A56" s="14">
        <v>51</v>
      </c>
      <c r="B56" s="29" t="s">
        <v>97</v>
      </c>
      <c r="C56" s="104">
        <v>50000</v>
      </c>
      <c r="D56" s="104">
        <v>65000</v>
      </c>
    </row>
    <row r="57" spans="1:4" ht="17.25" customHeight="1" x14ac:dyDescent="0.3">
      <c r="A57" s="14">
        <v>52</v>
      </c>
      <c r="B57" s="29" t="s">
        <v>98</v>
      </c>
      <c r="C57" s="104">
        <v>50000</v>
      </c>
      <c r="D57" s="104">
        <v>65000</v>
      </c>
    </row>
    <row r="58" spans="1:4" ht="17.25" customHeight="1" x14ac:dyDescent="0.3">
      <c r="A58" s="14">
        <v>53</v>
      </c>
      <c r="B58" s="29" t="s">
        <v>99</v>
      </c>
      <c r="C58" s="104">
        <v>42000</v>
      </c>
      <c r="D58" s="104">
        <v>55000</v>
      </c>
    </row>
    <row r="59" spans="1:4" ht="17.25" customHeight="1" x14ac:dyDescent="0.3">
      <c r="A59" s="14">
        <v>54</v>
      </c>
      <c r="B59" s="29" t="s">
        <v>100</v>
      </c>
      <c r="C59" s="104">
        <v>33000</v>
      </c>
      <c r="D59" s="104">
        <v>43000</v>
      </c>
    </row>
    <row r="60" spans="1:4" ht="17.25" customHeight="1" x14ac:dyDescent="0.3">
      <c r="A60" s="14">
        <v>55</v>
      </c>
      <c r="B60" s="29" t="s">
        <v>101</v>
      </c>
      <c r="C60" s="104">
        <v>33000</v>
      </c>
      <c r="D60" s="104">
        <v>43000</v>
      </c>
    </row>
    <row r="61" spans="1:4" ht="17.25" customHeight="1" x14ac:dyDescent="0.3">
      <c r="A61" s="14">
        <v>56</v>
      </c>
      <c r="B61" s="29" t="s">
        <v>102</v>
      </c>
      <c r="C61" s="104">
        <v>50000</v>
      </c>
      <c r="D61" s="104">
        <v>65000</v>
      </c>
    </row>
    <row r="62" spans="1:4" ht="17.25" customHeight="1" x14ac:dyDescent="0.3">
      <c r="A62" s="14">
        <v>57</v>
      </c>
      <c r="B62" s="29" t="s">
        <v>103</v>
      </c>
      <c r="C62" s="104">
        <v>33000</v>
      </c>
      <c r="D62" s="104">
        <v>43000</v>
      </c>
    </row>
    <row r="63" spans="1:4" ht="17.25" customHeight="1" x14ac:dyDescent="0.3">
      <c r="A63" s="14">
        <v>58</v>
      </c>
      <c r="B63" s="29" t="s">
        <v>104</v>
      </c>
      <c r="C63" s="104">
        <v>33000</v>
      </c>
      <c r="D63" s="104">
        <v>43000</v>
      </c>
    </row>
    <row r="64" spans="1:4" ht="17.25" customHeight="1" x14ac:dyDescent="0.3">
      <c r="A64" s="14">
        <v>59</v>
      </c>
      <c r="B64" s="29" t="s">
        <v>3</v>
      </c>
      <c r="C64" s="104">
        <v>42000</v>
      </c>
      <c r="D64" s="104">
        <v>55000</v>
      </c>
    </row>
    <row r="65" spans="1:4" ht="17.25" customHeight="1" x14ac:dyDescent="0.3">
      <c r="A65" s="14">
        <v>60</v>
      </c>
      <c r="B65" s="29" t="s">
        <v>105</v>
      </c>
      <c r="C65" s="104">
        <v>33000</v>
      </c>
      <c r="D65" s="104">
        <v>43000</v>
      </c>
    </row>
    <row r="66" spans="1:4" ht="17.25" customHeight="1" x14ac:dyDescent="0.3">
      <c r="A66" s="14">
        <v>61</v>
      </c>
      <c r="B66" s="29" t="s">
        <v>106</v>
      </c>
      <c r="C66" s="104">
        <v>54000</v>
      </c>
      <c r="D66" s="104">
        <v>70000</v>
      </c>
    </row>
    <row r="67" spans="1:4" ht="17.25" customHeight="1" x14ac:dyDescent="0.3">
      <c r="A67" s="14">
        <v>62</v>
      </c>
      <c r="B67" s="29" t="s">
        <v>107</v>
      </c>
      <c r="C67" s="104">
        <v>54000</v>
      </c>
      <c r="D67" s="104">
        <v>70000</v>
      </c>
    </row>
    <row r="68" spans="1:4" ht="17.25" customHeight="1" x14ac:dyDescent="0.3">
      <c r="A68" s="14">
        <v>63</v>
      </c>
      <c r="B68" s="29" t="s">
        <v>108</v>
      </c>
      <c r="C68" s="104">
        <v>54000</v>
      </c>
      <c r="D68" s="104">
        <v>70000</v>
      </c>
    </row>
    <row r="69" spans="1:4" ht="17.25" customHeight="1" x14ac:dyDescent="0.3">
      <c r="A69" s="14">
        <v>64</v>
      </c>
      <c r="B69" s="29" t="s">
        <v>109</v>
      </c>
      <c r="C69" s="104">
        <v>54000</v>
      </c>
      <c r="D69" s="104">
        <v>70000</v>
      </c>
    </row>
    <row r="70" spans="1:4" ht="17.25" customHeight="1" x14ac:dyDescent="0.3">
      <c r="A70" s="14">
        <v>65</v>
      </c>
      <c r="B70" s="29" t="s">
        <v>110</v>
      </c>
      <c r="C70" s="104">
        <v>54000</v>
      </c>
      <c r="D70" s="104">
        <v>70000</v>
      </c>
    </row>
    <row r="71" spans="1:4" ht="17.25" customHeight="1" x14ac:dyDescent="0.3">
      <c r="A71" s="14">
        <v>66</v>
      </c>
      <c r="B71" s="29" t="s">
        <v>111</v>
      </c>
      <c r="C71" s="104">
        <v>54000</v>
      </c>
      <c r="D71" s="104">
        <v>70000</v>
      </c>
    </row>
    <row r="72" spans="1:4" ht="17.25" customHeight="1" x14ac:dyDescent="0.3">
      <c r="A72" s="14">
        <v>67</v>
      </c>
      <c r="B72" s="29" t="s">
        <v>112</v>
      </c>
      <c r="C72" s="104">
        <v>54000</v>
      </c>
      <c r="D72" s="104">
        <v>70000</v>
      </c>
    </row>
    <row r="73" spans="1:4" ht="17.25" customHeight="1" x14ac:dyDescent="0.3">
      <c r="A73" s="14">
        <v>68</v>
      </c>
      <c r="B73" s="29" t="s">
        <v>113</v>
      </c>
      <c r="C73" s="104">
        <v>54000</v>
      </c>
      <c r="D73" s="104">
        <v>70000</v>
      </c>
    </row>
    <row r="74" spans="1:4" ht="17.25" customHeight="1" x14ac:dyDescent="0.3">
      <c r="A74" s="14">
        <v>69</v>
      </c>
      <c r="B74" s="29" t="s">
        <v>114</v>
      </c>
      <c r="C74" s="104">
        <v>33000</v>
      </c>
      <c r="D74" s="104">
        <v>43000</v>
      </c>
    </row>
    <row r="75" spans="1:4" ht="17.25" customHeight="1" x14ac:dyDescent="0.3">
      <c r="A75" s="14">
        <v>70</v>
      </c>
      <c r="B75" s="29" t="s">
        <v>115</v>
      </c>
      <c r="C75" s="104">
        <v>33000</v>
      </c>
      <c r="D75" s="104">
        <v>43000</v>
      </c>
    </row>
    <row r="76" spans="1:4" ht="17.25" customHeight="1" x14ac:dyDescent="0.3">
      <c r="A76" s="14">
        <v>71</v>
      </c>
      <c r="B76" s="29" t="s">
        <v>116</v>
      </c>
      <c r="C76" s="104">
        <v>33000</v>
      </c>
      <c r="D76" s="104">
        <v>43000</v>
      </c>
    </row>
    <row r="77" spans="1:4" ht="17.25" customHeight="1" x14ac:dyDescent="0.3">
      <c r="A77" s="14">
        <v>72</v>
      </c>
      <c r="B77" s="29" t="s">
        <v>117</v>
      </c>
      <c r="C77" s="104">
        <v>33000</v>
      </c>
      <c r="D77" s="104">
        <v>43000</v>
      </c>
    </row>
    <row r="78" spans="1:4" ht="17.25" customHeight="1" x14ac:dyDescent="0.3">
      <c r="A78" s="14">
        <v>73</v>
      </c>
      <c r="B78" s="29" t="s">
        <v>118</v>
      </c>
      <c r="C78" s="104">
        <v>54000</v>
      </c>
      <c r="D78" s="104">
        <v>70000</v>
      </c>
    </row>
    <row r="79" spans="1:4" ht="17.25" customHeight="1" x14ac:dyDescent="0.3">
      <c r="A79" s="14">
        <v>74</v>
      </c>
      <c r="B79" s="29" t="s">
        <v>119</v>
      </c>
      <c r="C79" s="104">
        <v>33000</v>
      </c>
      <c r="D79" s="104">
        <v>43000</v>
      </c>
    </row>
    <row r="80" spans="1:4" ht="17.25" customHeight="1" x14ac:dyDescent="0.3">
      <c r="A80" s="14">
        <v>75</v>
      </c>
      <c r="B80" s="29" t="s">
        <v>120</v>
      </c>
      <c r="C80" s="104">
        <v>33000</v>
      </c>
      <c r="D80" s="104">
        <v>43000</v>
      </c>
    </row>
  </sheetData>
  <mergeCells count="3">
    <mergeCell ref="A1:D1"/>
    <mergeCell ref="A2:D2"/>
    <mergeCell ref="C4:D4"/>
  </mergeCells>
  <pageMargins left="0.49" right="0.28000000000000003" top="0.44" bottom="0.43" header="0.28999999999999998" footer="0.2"/>
  <pageSetup paperSize="9" scale="90" orientation="portrait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view="pageBreakPreview" zoomScaleNormal="100" zoomScaleSheetLayoutView="100" workbookViewId="0">
      <selection activeCell="K13" sqref="K13"/>
    </sheetView>
  </sheetViews>
  <sheetFormatPr defaultRowHeight="18.75" x14ac:dyDescent="0.3"/>
  <cols>
    <col min="1" max="1" width="5" style="24" customWidth="1"/>
    <col min="2" max="2" width="28.42578125" style="24" customWidth="1"/>
    <col min="3" max="3" width="36" style="24" customWidth="1"/>
    <col min="4" max="4" width="29.5703125" style="24" customWidth="1"/>
    <col min="5" max="7" width="10" style="24" hidden="1" customWidth="1"/>
    <col min="8" max="8" width="9.140625" style="24" hidden="1" customWidth="1"/>
    <col min="9" max="16384" width="9.140625" style="24"/>
  </cols>
  <sheetData>
    <row r="1" spans="1:7" ht="21" customHeight="1" x14ac:dyDescent="0.3">
      <c r="A1" s="85" t="s">
        <v>12</v>
      </c>
      <c r="B1" s="85"/>
      <c r="C1" s="85"/>
      <c r="D1" s="85"/>
      <c r="E1" s="51"/>
      <c r="F1" s="51"/>
      <c r="G1" s="51"/>
    </row>
    <row r="2" spans="1:7" ht="23.25" customHeight="1" x14ac:dyDescent="0.3">
      <c r="A2" s="107" t="s">
        <v>43</v>
      </c>
      <c r="B2" s="107"/>
      <c r="C2" s="107"/>
      <c r="D2" s="107"/>
      <c r="E2" s="53"/>
      <c r="F2" s="53"/>
      <c r="G2" s="53"/>
    </row>
    <row r="3" spans="1:7" ht="13.5" customHeight="1" x14ac:dyDescent="0.3">
      <c r="C3" s="34"/>
      <c r="D3" s="34"/>
      <c r="E3" s="25"/>
      <c r="F3" s="25"/>
      <c r="G3" s="25"/>
    </row>
    <row r="4" spans="1:7" x14ac:dyDescent="0.3">
      <c r="C4" s="18"/>
      <c r="D4" s="59" t="s">
        <v>0</v>
      </c>
      <c r="E4" s="97" t="s">
        <v>0</v>
      </c>
      <c r="F4" s="97"/>
      <c r="G4" s="97"/>
    </row>
    <row r="5" spans="1:7" ht="54.75" customHeight="1" x14ac:dyDescent="0.3">
      <c r="A5" s="58" t="s">
        <v>124</v>
      </c>
      <c r="B5" s="58" t="s">
        <v>126</v>
      </c>
      <c r="C5" s="57" t="s">
        <v>123</v>
      </c>
      <c r="D5" s="57" t="s">
        <v>125</v>
      </c>
      <c r="E5" s="91"/>
      <c r="F5" s="91"/>
      <c r="G5" s="21" t="s">
        <v>40</v>
      </c>
    </row>
    <row r="6" spans="1:7" ht="29.25" customHeight="1" x14ac:dyDescent="0.3">
      <c r="A6" s="14">
        <v>1</v>
      </c>
      <c r="B6" s="23" t="s">
        <v>9</v>
      </c>
      <c r="C6" s="14">
        <v>9</v>
      </c>
      <c r="D6" s="15">
        <v>12</v>
      </c>
      <c r="E6" s="15"/>
      <c r="F6" s="15"/>
      <c r="G6" s="29"/>
    </row>
  </sheetData>
  <mergeCells count="4">
    <mergeCell ref="A2:D2"/>
    <mergeCell ref="A1:D1"/>
    <mergeCell ref="E5:F5"/>
    <mergeCell ref="E4:G4"/>
  </mergeCells>
  <pageMargins left="0.56000000000000005" right="0.28000000000000003" top="0.35" bottom="0.41" header="0.3" footer="0.2"/>
  <pageSetup paperSize="9" scale="95" orientation="portrait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Điều chỉnh giai đoạn 1</vt:lpstr>
      <vt:lpstr>Bảng 01.hàng năm</vt:lpstr>
      <vt:lpstr>Sheet2</vt:lpstr>
      <vt:lpstr>Bảng 02.lâu năm</vt:lpstr>
      <vt:lpstr>Bảng 03.nuôi trồng thủy sản</vt:lpstr>
      <vt:lpstr>Bảng 04.đất rừng</vt:lpstr>
      <vt:lpstr>Sheet1</vt:lpstr>
      <vt:lpstr>'Bảng 01.hàng năm'!Print_Titles</vt:lpstr>
      <vt:lpstr>'Bảng 02.lâu năm'!Print_Titles</vt:lpstr>
      <vt:lpstr>'Bảng 03.nuôi trồng thủy sản'!Print_Titles</vt:lpstr>
      <vt:lpstr>'Bảng 04.đất rừng'!Print_Titles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2025-10-22T07:29:43Z</dcterms:modified>
</cp:coreProperties>
</file>