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THIEN\"/>
    </mc:Choice>
  </mc:AlternateContent>
  <xr:revisionPtr revIDLastSave="0" documentId="8_{3C9FAB33-105E-46D0-99B2-FD892F625376}" xr6:coauthVersionLast="47" xr6:coauthVersionMax="47" xr10:uidLastSave="{00000000-0000-0000-0000-000000000000}"/>
  <bookViews>
    <workbookView xWindow="2250" yWindow="2250" windowWidth="19230" windowHeight="10335" xr2:uid="{5A82033A-B6FC-4B2C-A6AF-9BFFBAA27BD9}"/>
  </bookViews>
  <sheets>
    <sheet name="Đất ở" sheetId="1" r:id="rId1"/>
  </sheets>
  <definedNames>
    <definedName name="_xlnm._FilterDatabase" localSheetId="0" hidden="1">'Đất ở'!$A$2:$L$250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2" i="1"/>
  <c r="L22" i="1"/>
  <c r="K24" i="1"/>
  <c r="L24" i="1"/>
  <c r="K25" i="1"/>
  <c r="L25" i="1"/>
  <c r="K27" i="1"/>
  <c r="L27" i="1"/>
  <c r="K29" i="1"/>
  <c r="L29" i="1"/>
  <c r="K31" i="1"/>
  <c r="L31" i="1"/>
  <c r="K32" i="1"/>
  <c r="L32" i="1"/>
  <c r="K33" i="1"/>
  <c r="L33" i="1"/>
  <c r="K34" i="1"/>
  <c r="L34" i="1"/>
  <c r="K35" i="1"/>
  <c r="L35" i="1"/>
  <c r="K36" i="1"/>
  <c r="L36" i="1"/>
  <c r="K38" i="1"/>
  <c r="L38" i="1"/>
  <c r="K40" i="1"/>
  <c r="L40" i="1"/>
  <c r="K42" i="1"/>
  <c r="L42" i="1"/>
  <c r="K44" i="1"/>
  <c r="L44" i="1"/>
  <c r="K46" i="1"/>
  <c r="L46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9" i="1"/>
  <c r="L69" i="1"/>
  <c r="K71" i="1"/>
  <c r="L71" i="1"/>
  <c r="K72" i="1"/>
  <c r="L72" i="1"/>
  <c r="K74" i="1"/>
  <c r="L74" i="1"/>
  <c r="K76" i="1"/>
  <c r="L76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7" i="1"/>
  <c r="L87" i="1"/>
  <c r="K89" i="1"/>
  <c r="L89" i="1"/>
  <c r="K91" i="1"/>
  <c r="L91" i="1"/>
  <c r="K93" i="1"/>
  <c r="L93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7" i="1"/>
  <c r="L107" i="1"/>
  <c r="K109" i="1"/>
  <c r="L109" i="1"/>
  <c r="K110" i="1"/>
  <c r="L110" i="1"/>
  <c r="K111" i="1"/>
  <c r="L111" i="1"/>
  <c r="K112" i="1"/>
  <c r="L112" i="1"/>
  <c r="K114" i="1"/>
  <c r="L114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4" i="1"/>
  <c r="L124" i="1"/>
  <c r="K125" i="1"/>
  <c r="L125" i="1"/>
  <c r="K126" i="1"/>
  <c r="L126" i="1"/>
  <c r="K127" i="1"/>
  <c r="L127" i="1"/>
  <c r="K129" i="1"/>
  <c r="L129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9" i="1"/>
  <c r="L149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8" i="1"/>
  <c r="L158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M175" i="1" s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M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31" i="1"/>
  <c r="L231" i="1"/>
  <c r="K232" i="1"/>
  <c r="L232" i="1"/>
  <c r="K234" i="1"/>
  <c r="L234" i="1"/>
  <c r="K235" i="1"/>
  <c r="L235" i="1"/>
  <c r="K236" i="1"/>
  <c r="L236" i="1"/>
  <c r="K237" i="1"/>
  <c r="L237" i="1"/>
  <c r="K239" i="1"/>
  <c r="L239" i="1"/>
  <c r="K240" i="1"/>
  <c r="L240" i="1"/>
  <c r="K242" i="1"/>
  <c r="L242" i="1"/>
  <c r="K243" i="1"/>
  <c r="L243" i="1"/>
  <c r="K245" i="1"/>
  <c r="L245" i="1"/>
  <c r="K246" i="1"/>
  <c r="L246" i="1"/>
  <c r="K247" i="1"/>
  <c r="L247" i="1"/>
  <c r="K249" i="1"/>
  <c r="L249" i="1"/>
  <c r="K250" i="1"/>
  <c r="L250" i="1"/>
  <c r="L5" i="1"/>
  <c r="K5" i="1"/>
  <c r="I249" i="1"/>
  <c r="J249" i="1"/>
  <c r="I250" i="1"/>
  <c r="M250" i="1" s="1"/>
  <c r="J250" i="1"/>
  <c r="N250" i="1" s="1"/>
  <c r="I161" i="1"/>
  <c r="M161" i="1" s="1"/>
  <c r="J161" i="1"/>
  <c r="N161" i="1" s="1"/>
  <c r="I162" i="1"/>
  <c r="M162" i="1" s="1"/>
  <c r="J162" i="1"/>
  <c r="I163" i="1"/>
  <c r="M163" i="1" s="1"/>
  <c r="J163" i="1"/>
  <c r="N163" i="1" s="1"/>
  <c r="I164" i="1"/>
  <c r="M164" i="1" s="1"/>
  <c r="J164" i="1"/>
  <c r="N164" i="1" s="1"/>
  <c r="I165" i="1"/>
  <c r="J165" i="1"/>
  <c r="I166" i="1"/>
  <c r="M166" i="1" s="1"/>
  <c r="J166" i="1"/>
  <c r="I167" i="1"/>
  <c r="J167" i="1"/>
  <c r="N167" i="1" s="1"/>
  <c r="I168" i="1"/>
  <c r="J168" i="1"/>
  <c r="I169" i="1"/>
  <c r="J169" i="1"/>
  <c r="N169" i="1" s="1"/>
  <c r="I170" i="1"/>
  <c r="J170" i="1"/>
  <c r="I171" i="1"/>
  <c r="J171" i="1"/>
  <c r="I172" i="1"/>
  <c r="M172" i="1" s="1"/>
  <c r="J172" i="1"/>
  <c r="I173" i="1"/>
  <c r="J173" i="1"/>
  <c r="N173" i="1" s="1"/>
  <c r="I174" i="1"/>
  <c r="J174" i="1"/>
  <c r="I175" i="1"/>
  <c r="J175" i="1"/>
  <c r="N175" i="1" s="1"/>
  <c r="I176" i="1"/>
  <c r="M176" i="1" s="1"/>
  <c r="J176" i="1"/>
  <c r="I177" i="1"/>
  <c r="J177" i="1"/>
  <c r="I178" i="1"/>
  <c r="M178" i="1" s="1"/>
  <c r="J178" i="1"/>
  <c r="I179" i="1"/>
  <c r="J179" i="1"/>
  <c r="I180" i="1"/>
  <c r="M180" i="1" s="1"/>
  <c r="J180" i="1"/>
  <c r="I181" i="1"/>
  <c r="J181" i="1"/>
  <c r="N181" i="1" s="1"/>
  <c r="I182" i="1"/>
  <c r="M182" i="1" s="1"/>
  <c r="J182" i="1"/>
  <c r="N182" i="1" s="1"/>
  <c r="I183" i="1"/>
  <c r="J183" i="1"/>
  <c r="I184" i="1"/>
  <c r="J184" i="1"/>
  <c r="I185" i="1"/>
  <c r="J185" i="1"/>
  <c r="I186" i="1"/>
  <c r="M186" i="1" s="1"/>
  <c r="J186" i="1"/>
  <c r="I187" i="1"/>
  <c r="J187" i="1"/>
  <c r="N187" i="1" s="1"/>
  <c r="I188" i="1"/>
  <c r="J188" i="1"/>
  <c r="N188" i="1" s="1"/>
  <c r="I189" i="1"/>
  <c r="J189" i="1"/>
  <c r="I190" i="1"/>
  <c r="J190" i="1"/>
  <c r="N190" i="1" s="1"/>
  <c r="I191" i="1"/>
  <c r="J191" i="1"/>
  <c r="N191" i="1" s="1"/>
  <c r="I192" i="1"/>
  <c r="J192" i="1"/>
  <c r="I193" i="1"/>
  <c r="J193" i="1"/>
  <c r="N193" i="1" s="1"/>
  <c r="I194" i="1"/>
  <c r="M194" i="1" s="1"/>
  <c r="J194" i="1"/>
  <c r="N194" i="1" s="1"/>
  <c r="I195" i="1"/>
  <c r="M195" i="1" s="1"/>
  <c r="J195" i="1"/>
  <c r="I196" i="1"/>
  <c r="J196" i="1"/>
  <c r="N196" i="1" s="1"/>
  <c r="I197" i="1"/>
  <c r="J197" i="1"/>
  <c r="I198" i="1"/>
  <c r="J198" i="1"/>
  <c r="I199" i="1"/>
  <c r="M199" i="1" s="1"/>
  <c r="J199" i="1"/>
  <c r="I200" i="1"/>
  <c r="M200" i="1" s="1"/>
  <c r="J200" i="1"/>
  <c r="N200" i="1" s="1"/>
  <c r="I201" i="1"/>
  <c r="J201" i="1"/>
  <c r="I202" i="1"/>
  <c r="J202" i="1"/>
  <c r="N202" i="1" s="1"/>
  <c r="I203" i="1"/>
  <c r="J203" i="1"/>
  <c r="I204" i="1"/>
  <c r="J204" i="1"/>
  <c r="I205" i="1"/>
  <c r="M205" i="1" s="1"/>
  <c r="J205" i="1"/>
  <c r="I206" i="1"/>
  <c r="M206" i="1" s="1"/>
  <c r="J206" i="1"/>
  <c r="N206" i="1" s="1"/>
  <c r="I207" i="1"/>
  <c r="M207" i="1" s="1"/>
  <c r="J207" i="1"/>
  <c r="I208" i="1"/>
  <c r="J208" i="1"/>
  <c r="N208" i="1" s="1"/>
  <c r="I209" i="1"/>
  <c r="J209" i="1"/>
  <c r="I210" i="1"/>
  <c r="M210" i="1" s="1"/>
  <c r="J210" i="1"/>
  <c r="I211" i="1"/>
  <c r="J211" i="1"/>
  <c r="I212" i="1"/>
  <c r="M212" i="1" s="1"/>
  <c r="J212" i="1"/>
  <c r="N212" i="1" s="1"/>
  <c r="I213" i="1"/>
  <c r="M213" i="1" s="1"/>
  <c r="J213" i="1"/>
  <c r="I214" i="1"/>
  <c r="M214" i="1" s="1"/>
  <c r="J214" i="1"/>
  <c r="I215" i="1"/>
  <c r="M215" i="1" s="1"/>
  <c r="J215" i="1"/>
  <c r="N215" i="1" s="1"/>
  <c r="I216" i="1"/>
  <c r="M216" i="1" s="1"/>
  <c r="J216" i="1"/>
  <c r="I217" i="1"/>
  <c r="M217" i="1" s="1"/>
  <c r="J217" i="1"/>
  <c r="N217" i="1" s="1"/>
  <c r="I218" i="1"/>
  <c r="M218" i="1" s="1"/>
  <c r="J218" i="1"/>
  <c r="I219" i="1"/>
  <c r="M219" i="1" s="1"/>
  <c r="J219" i="1"/>
  <c r="I220" i="1"/>
  <c r="M220" i="1" s="1"/>
  <c r="J220" i="1"/>
  <c r="I221" i="1"/>
  <c r="J221" i="1"/>
  <c r="N221" i="1" s="1"/>
  <c r="I222" i="1"/>
  <c r="J222" i="1"/>
  <c r="I223" i="1"/>
  <c r="J223" i="1"/>
  <c r="N223" i="1" s="1"/>
  <c r="I224" i="1"/>
  <c r="J224" i="1"/>
  <c r="I225" i="1"/>
  <c r="J225" i="1"/>
  <c r="I226" i="1"/>
  <c r="M226" i="1" s="1"/>
  <c r="J226" i="1"/>
  <c r="I227" i="1"/>
  <c r="J227" i="1"/>
  <c r="N227" i="1" s="1"/>
  <c r="I228" i="1"/>
  <c r="J228" i="1"/>
  <c r="I229" i="1"/>
  <c r="J229" i="1"/>
  <c r="I230" i="1"/>
  <c r="J230" i="1"/>
  <c r="I231" i="1"/>
  <c r="M231" i="1" s="1"/>
  <c r="J231" i="1"/>
  <c r="I232" i="1"/>
  <c r="J232" i="1"/>
  <c r="N232" i="1" s="1"/>
  <c r="I234" i="1"/>
  <c r="M234" i="1" s="1"/>
  <c r="J234" i="1"/>
  <c r="I235" i="1"/>
  <c r="M235" i="1" s="1"/>
  <c r="J235" i="1"/>
  <c r="N235" i="1" s="1"/>
  <c r="I236" i="1"/>
  <c r="M236" i="1" s="1"/>
  <c r="J236" i="1"/>
  <c r="I237" i="1"/>
  <c r="J237" i="1"/>
  <c r="I239" i="1"/>
  <c r="M239" i="1" s="1"/>
  <c r="J239" i="1"/>
  <c r="I240" i="1"/>
  <c r="M240" i="1" s="1"/>
  <c r="J240" i="1"/>
  <c r="I242" i="1"/>
  <c r="M242" i="1" s="1"/>
  <c r="J242" i="1"/>
  <c r="I243" i="1"/>
  <c r="M243" i="1" s="1"/>
  <c r="J243" i="1"/>
  <c r="I245" i="1"/>
  <c r="M245" i="1" s="1"/>
  <c r="J245" i="1"/>
  <c r="N245" i="1" s="1"/>
  <c r="I246" i="1"/>
  <c r="M246" i="1" s="1"/>
  <c r="J246" i="1"/>
  <c r="I247" i="1"/>
  <c r="J247" i="1"/>
  <c r="N247" i="1" s="1"/>
  <c r="J160" i="1"/>
  <c r="N160" i="1" s="1"/>
  <c r="I160" i="1"/>
  <c r="I158" i="1"/>
  <c r="J158" i="1"/>
  <c r="N158" i="1" s="1"/>
  <c r="J156" i="1"/>
  <c r="I156" i="1"/>
  <c r="I152" i="1"/>
  <c r="J152" i="1"/>
  <c r="N152" i="1" s="1"/>
  <c r="I153" i="1"/>
  <c r="M153" i="1" s="1"/>
  <c r="J153" i="1"/>
  <c r="I154" i="1"/>
  <c r="J154" i="1"/>
  <c r="N154" i="1" s="1"/>
  <c r="I155" i="1"/>
  <c r="M155" i="1" s="1"/>
  <c r="J155" i="1"/>
  <c r="J151" i="1"/>
  <c r="I151" i="1"/>
  <c r="M151" i="1" s="1"/>
  <c r="I149" i="1"/>
  <c r="M149" i="1" s="1"/>
  <c r="J149" i="1"/>
  <c r="N149" i="1" s="1"/>
  <c r="J147" i="1"/>
  <c r="I147" i="1"/>
  <c r="M147" i="1" s="1"/>
  <c r="I132" i="1"/>
  <c r="J132" i="1"/>
  <c r="I133" i="1"/>
  <c r="M133" i="1" s="1"/>
  <c r="J133" i="1"/>
  <c r="N133" i="1" s="1"/>
  <c r="I134" i="1"/>
  <c r="M134" i="1" s="1"/>
  <c r="J134" i="1"/>
  <c r="I135" i="1"/>
  <c r="M135" i="1" s="1"/>
  <c r="J135" i="1"/>
  <c r="I136" i="1"/>
  <c r="M136" i="1" s="1"/>
  <c r="J136" i="1"/>
  <c r="I137" i="1"/>
  <c r="J137" i="1"/>
  <c r="N137" i="1" s="1"/>
  <c r="I138" i="1"/>
  <c r="M138" i="1" s="1"/>
  <c r="J138" i="1"/>
  <c r="I139" i="1"/>
  <c r="J139" i="1"/>
  <c r="N139" i="1" s="1"/>
  <c r="I140" i="1"/>
  <c r="M140" i="1" s="1"/>
  <c r="J140" i="1"/>
  <c r="N140" i="1" s="1"/>
  <c r="I141" i="1"/>
  <c r="M141" i="1" s="1"/>
  <c r="J141" i="1"/>
  <c r="I142" i="1"/>
  <c r="M142" i="1" s="1"/>
  <c r="J142" i="1"/>
  <c r="N142" i="1" s="1"/>
  <c r="I143" i="1"/>
  <c r="J143" i="1"/>
  <c r="N143" i="1" s="1"/>
  <c r="I144" i="1"/>
  <c r="M144" i="1" s="1"/>
  <c r="J144" i="1"/>
  <c r="I145" i="1"/>
  <c r="J145" i="1"/>
  <c r="N145" i="1" s="1"/>
  <c r="I146" i="1"/>
  <c r="J146" i="1"/>
  <c r="N146" i="1" s="1"/>
  <c r="J131" i="1"/>
  <c r="N131" i="1" s="1"/>
  <c r="I131" i="1"/>
  <c r="M131" i="1" s="1"/>
  <c r="I129" i="1"/>
  <c r="M129" i="1" s="1"/>
  <c r="J129" i="1"/>
  <c r="J127" i="1"/>
  <c r="N127" i="1" s="1"/>
  <c r="I127" i="1"/>
  <c r="M127" i="1" s="1"/>
  <c r="I125" i="1"/>
  <c r="M125" i="1" s="1"/>
  <c r="J125" i="1"/>
  <c r="N125" i="1" s="1"/>
  <c r="I126" i="1"/>
  <c r="J126" i="1"/>
  <c r="J124" i="1"/>
  <c r="N124" i="1" s="1"/>
  <c r="I124" i="1"/>
  <c r="M124" i="1" s="1"/>
  <c r="J122" i="1"/>
  <c r="I122" i="1"/>
  <c r="M122" i="1" s="1"/>
  <c r="I117" i="1"/>
  <c r="M117" i="1" s="1"/>
  <c r="J117" i="1"/>
  <c r="I118" i="1"/>
  <c r="J118" i="1"/>
  <c r="N118" i="1" s="1"/>
  <c r="I119" i="1"/>
  <c r="M119" i="1" s="1"/>
  <c r="J119" i="1"/>
  <c r="N119" i="1" s="1"/>
  <c r="I120" i="1"/>
  <c r="M120" i="1" s="1"/>
  <c r="J120" i="1"/>
  <c r="I121" i="1"/>
  <c r="M121" i="1" s="1"/>
  <c r="J121" i="1"/>
  <c r="N121" i="1" s="1"/>
  <c r="J116" i="1"/>
  <c r="N116" i="1" s="1"/>
  <c r="I116" i="1"/>
  <c r="M116" i="1" s="1"/>
  <c r="I114" i="1"/>
  <c r="M114" i="1" s="1"/>
  <c r="J114" i="1"/>
  <c r="J112" i="1"/>
  <c r="N112" i="1" s="1"/>
  <c r="I112" i="1"/>
  <c r="I110" i="1"/>
  <c r="M110" i="1" s="1"/>
  <c r="J110" i="1"/>
  <c r="N110" i="1" s="1"/>
  <c r="I111" i="1"/>
  <c r="M111" i="1" s="1"/>
  <c r="J111" i="1"/>
  <c r="J109" i="1"/>
  <c r="N109" i="1" s="1"/>
  <c r="I109" i="1"/>
  <c r="M109" i="1" s="1"/>
  <c r="I107" i="1"/>
  <c r="J107" i="1"/>
  <c r="N107" i="1" s="1"/>
  <c r="J105" i="1"/>
  <c r="I105" i="1"/>
  <c r="M105" i="1" s="1"/>
  <c r="I96" i="1"/>
  <c r="J96" i="1"/>
  <c r="I97" i="1"/>
  <c r="M97" i="1" s="1"/>
  <c r="J97" i="1"/>
  <c r="N97" i="1" s="1"/>
  <c r="I98" i="1"/>
  <c r="J98" i="1"/>
  <c r="N98" i="1" s="1"/>
  <c r="I99" i="1"/>
  <c r="M99" i="1" s="1"/>
  <c r="J99" i="1"/>
  <c r="I100" i="1"/>
  <c r="J100" i="1"/>
  <c r="I101" i="1"/>
  <c r="M101" i="1" s="1"/>
  <c r="J101" i="1"/>
  <c r="N101" i="1" s="1"/>
  <c r="I102" i="1"/>
  <c r="J102" i="1"/>
  <c r="I103" i="1"/>
  <c r="M103" i="1" s="1"/>
  <c r="J103" i="1"/>
  <c r="N103" i="1" s="1"/>
  <c r="I104" i="1"/>
  <c r="J104" i="1"/>
  <c r="J95" i="1"/>
  <c r="N95" i="1" s="1"/>
  <c r="I95" i="1"/>
  <c r="M95" i="1" s="1"/>
  <c r="I87" i="1"/>
  <c r="M87" i="1" s="1"/>
  <c r="J87" i="1"/>
  <c r="I89" i="1"/>
  <c r="M89" i="1" s="1"/>
  <c r="J89" i="1"/>
  <c r="N89" i="1" s="1"/>
  <c r="I91" i="1"/>
  <c r="M91" i="1" s="1"/>
  <c r="J91" i="1"/>
  <c r="N91" i="1" s="1"/>
  <c r="I93" i="1"/>
  <c r="M93" i="1" s="1"/>
  <c r="J93" i="1"/>
  <c r="J85" i="1"/>
  <c r="N85" i="1" s="1"/>
  <c r="I85" i="1"/>
  <c r="M85" i="1" s="1"/>
  <c r="I79" i="1"/>
  <c r="M79" i="1" s="1"/>
  <c r="J79" i="1"/>
  <c r="N79" i="1" s="1"/>
  <c r="I80" i="1"/>
  <c r="M80" i="1" s="1"/>
  <c r="J80" i="1"/>
  <c r="N80" i="1" s="1"/>
  <c r="I81" i="1"/>
  <c r="M81" i="1" s="1"/>
  <c r="J81" i="1"/>
  <c r="I82" i="1"/>
  <c r="M82" i="1" s="1"/>
  <c r="J82" i="1"/>
  <c r="N82" i="1" s="1"/>
  <c r="I83" i="1"/>
  <c r="M83" i="1" s="1"/>
  <c r="J83" i="1"/>
  <c r="I84" i="1"/>
  <c r="M84" i="1" s="1"/>
  <c r="J84" i="1"/>
  <c r="J78" i="1"/>
  <c r="I78" i="1"/>
  <c r="M78" i="1" s="1"/>
  <c r="I74" i="1"/>
  <c r="M74" i="1" s="1"/>
  <c r="J74" i="1"/>
  <c r="N74" i="1" s="1"/>
  <c r="I76" i="1"/>
  <c r="J76" i="1"/>
  <c r="N76" i="1" s="1"/>
  <c r="J72" i="1"/>
  <c r="I72" i="1"/>
  <c r="M72" i="1" s="1"/>
  <c r="J71" i="1"/>
  <c r="N71" i="1" s="1"/>
  <c r="I71" i="1"/>
  <c r="M71" i="1" s="1"/>
  <c r="I69" i="1"/>
  <c r="J69" i="1"/>
  <c r="J67" i="1"/>
  <c r="N67" i="1" s="1"/>
  <c r="I67" i="1"/>
  <c r="M67" i="1" s="1"/>
  <c r="I49" i="1"/>
  <c r="M49" i="1" s="1"/>
  <c r="J49" i="1"/>
  <c r="N49" i="1" s="1"/>
  <c r="I50" i="1"/>
  <c r="J50" i="1"/>
  <c r="N50" i="1" s="1"/>
  <c r="I51" i="1"/>
  <c r="M51" i="1" s="1"/>
  <c r="J51" i="1"/>
  <c r="I52" i="1"/>
  <c r="M52" i="1" s="1"/>
  <c r="J52" i="1"/>
  <c r="N52" i="1" s="1"/>
  <c r="I53" i="1"/>
  <c r="M53" i="1" s="1"/>
  <c r="J53" i="1"/>
  <c r="N53" i="1" s="1"/>
  <c r="I54" i="1"/>
  <c r="M54" i="1" s="1"/>
  <c r="J54" i="1"/>
  <c r="I55" i="1"/>
  <c r="J55" i="1"/>
  <c r="N55" i="1" s="1"/>
  <c r="I56" i="1"/>
  <c r="M56" i="1" s="1"/>
  <c r="J56" i="1"/>
  <c r="N56" i="1" s="1"/>
  <c r="I57" i="1"/>
  <c r="M57" i="1" s="1"/>
  <c r="J57" i="1"/>
  <c r="I58" i="1"/>
  <c r="M58" i="1" s="1"/>
  <c r="J58" i="1"/>
  <c r="N58" i="1" s="1"/>
  <c r="I59" i="1"/>
  <c r="M59" i="1" s="1"/>
  <c r="J59" i="1"/>
  <c r="N59" i="1" s="1"/>
  <c r="I60" i="1"/>
  <c r="M60" i="1" s="1"/>
  <c r="J60" i="1"/>
  <c r="I61" i="1"/>
  <c r="M61" i="1" s="1"/>
  <c r="J61" i="1"/>
  <c r="I62" i="1"/>
  <c r="M62" i="1" s="1"/>
  <c r="J62" i="1"/>
  <c r="N62" i="1" s="1"/>
  <c r="I63" i="1"/>
  <c r="M63" i="1" s="1"/>
  <c r="J63" i="1"/>
  <c r="I64" i="1"/>
  <c r="M64" i="1" s="1"/>
  <c r="J64" i="1"/>
  <c r="N64" i="1" s="1"/>
  <c r="I65" i="1"/>
  <c r="M65" i="1" s="1"/>
  <c r="J65" i="1"/>
  <c r="N65" i="1" s="1"/>
  <c r="I66" i="1"/>
  <c r="M66" i="1" s="1"/>
  <c r="J66" i="1"/>
  <c r="J48" i="1"/>
  <c r="I48" i="1"/>
  <c r="M48" i="1" s="1"/>
  <c r="I46" i="1"/>
  <c r="M46" i="1" s="1"/>
  <c r="J46" i="1"/>
  <c r="N46" i="1" s="1"/>
  <c r="I38" i="1"/>
  <c r="M38" i="1" s="1"/>
  <c r="J38" i="1"/>
  <c r="N38" i="1" s="1"/>
  <c r="I40" i="1"/>
  <c r="M40" i="1" s="1"/>
  <c r="J40" i="1"/>
  <c r="N40" i="1" s="1"/>
  <c r="I42" i="1"/>
  <c r="M42" i="1" s="1"/>
  <c r="J42" i="1"/>
  <c r="I44" i="1"/>
  <c r="M44" i="1" s="1"/>
  <c r="J44" i="1"/>
  <c r="N44" i="1" s="1"/>
  <c r="J36" i="1"/>
  <c r="I36" i="1"/>
  <c r="M36" i="1" s="1"/>
  <c r="I32" i="1"/>
  <c r="M32" i="1" s="1"/>
  <c r="J32" i="1"/>
  <c r="N32" i="1" s="1"/>
  <c r="I33" i="1"/>
  <c r="M33" i="1" s="1"/>
  <c r="J33" i="1"/>
  <c r="I34" i="1"/>
  <c r="M34" i="1" s="1"/>
  <c r="J34" i="1"/>
  <c r="I35" i="1"/>
  <c r="M35" i="1" s="1"/>
  <c r="J35" i="1"/>
  <c r="N35" i="1" s="1"/>
  <c r="J31" i="1"/>
  <c r="I31" i="1"/>
  <c r="M31" i="1" s="1"/>
  <c r="I27" i="1"/>
  <c r="M27" i="1" s="1"/>
  <c r="J27" i="1"/>
  <c r="I29" i="1"/>
  <c r="M29" i="1" s="1"/>
  <c r="J29" i="1"/>
  <c r="N29" i="1" s="1"/>
  <c r="J25" i="1"/>
  <c r="I25" i="1"/>
  <c r="M25" i="1" s="1"/>
  <c r="J24" i="1"/>
  <c r="I24" i="1"/>
  <c r="M24" i="1" s="1"/>
  <c r="I22" i="1"/>
  <c r="J22" i="1"/>
  <c r="J20" i="1"/>
  <c r="N20" i="1" s="1"/>
  <c r="I20" i="1"/>
  <c r="M20" i="1" s="1"/>
  <c r="I6" i="1"/>
  <c r="M6" i="1" s="1"/>
  <c r="J6" i="1"/>
  <c r="I7" i="1"/>
  <c r="M7" i="1" s="1"/>
  <c r="J7" i="1"/>
  <c r="I8" i="1"/>
  <c r="M8" i="1" s="1"/>
  <c r="J8" i="1"/>
  <c r="N8" i="1" s="1"/>
  <c r="I9" i="1"/>
  <c r="M9" i="1" s="1"/>
  <c r="J9" i="1"/>
  <c r="I10" i="1"/>
  <c r="M10" i="1" s="1"/>
  <c r="J10" i="1"/>
  <c r="I11" i="1"/>
  <c r="M11" i="1" s="1"/>
  <c r="J11" i="1"/>
  <c r="I12" i="1"/>
  <c r="M12" i="1" s="1"/>
  <c r="J12" i="1"/>
  <c r="I13" i="1"/>
  <c r="M13" i="1" s="1"/>
  <c r="J13" i="1"/>
  <c r="I14" i="1"/>
  <c r="M14" i="1" s="1"/>
  <c r="J14" i="1"/>
  <c r="N14" i="1" s="1"/>
  <c r="I15" i="1"/>
  <c r="M15" i="1" s="1"/>
  <c r="J15" i="1"/>
  <c r="I16" i="1"/>
  <c r="M16" i="1" s="1"/>
  <c r="J16" i="1"/>
  <c r="I17" i="1"/>
  <c r="M17" i="1" s="1"/>
  <c r="J17" i="1"/>
  <c r="N17" i="1" s="1"/>
  <c r="I18" i="1"/>
  <c r="M18" i="1" s="1"/>
  <c r="J18" i="1"/>
  <c r="I19" i="1"/>
  <c r="M19" i="1" s="1"/>
  <c r="J19" i="1"/>
  <c r="J5" i="1"/>
  <c r="N5" i="1" s="1"/>
  <c r="I5" i="1"/>
  <c r="N197" i="1" l="1"/>
  <c r="M208" i="1"/>
  <c r="M69" i="1"/>
  <c r="M104" i="1"/>
  <c r="M102" i="1"/>
  <c r="M100" i="1"/>
  <c r="M98" i="1"/>
  <c r="M96" i="1"/>
  <c r="M107" i="1"/>
  <c r="M118" i="1"/>
  <c r="N122" i="1"/>
  <c r="M126" i="1"/>
  <c r="M145" i="1"/>
  <c r="M143" i="1"/>
  <c r="N151" i="1"/>
  <c r="M154" i="1"/>
  <c r="M152" i="1"/>
  <c r="M225" i="1"/>
  <c r="M223" i="1"/>
  <c r="M193" i="1"/>
  <c r="M189" i="1"/>
  <c r="M187" i="1"/>
  <c r="M185" i="1"/>
  <c r="M183" i="1"/>
  <c r="M181" i="1"/>
  <c r="M177" i="1"/>
  <c r="M171" i="1"/>
  <c r="M169" i="1"/>
  <c r="M167" i="1"/>
  <c r="M249" i="1"/>
  <c r="N204" i="1"/>
  <c r="M5" i="1"/>
  <c r="N242" i="1"/>
  <c r="N236" i="1"/>
  <c r="N211" i="1"/>
  <c r="N199" i="1"/>
  <c r="M22" i="1"/>
  <c r="N136" i="1"/>
  <c r="N134" i="1"/>
  <c r="N155" i="1"/>
  <c r="M156" i="1"/>
  <c r="M160" i="1"/>
  <c r="N226" i="1"/>
  <c r="N224" i="1"/>
  <c r="N220" i="1"/>
  <c r="N218" i="1"/>
  <c r="N178" i="1"/>
  <c r="N176" i="1"/>
  <c r="N172" i="1"/>
  <c r="N170" i="1"/>
  <c r="N166" i="1"/>
  <c r="M158" i="1"/>
  <c r="N83" i="1"/>
  <c r="M132" i="1"/>
  <c r="M170" i="1"/>
  <c r="N246" i="1"/>
  <c r="M237" i="1"/>
  <c r="M188" i="1"/>
  <c r="N16" i="1"/>
  <c r="N205" i="1"/>
  <c r="N198" i="1"/>
  <c r="N54" i="1"/>
  <c r="N31" i="1"/>
  <c r="N168" i="1"/>
  <c r="N156" i="1"/>
  <c r="N48" i="1"/>
  <c r="M50" i="1"/>
  <c r="M76" i="1"/>
  <c r="M222" i="1"/>
  <c r="M204" i="1"/>
  <c r="M198" i="1"/>
  <c r="M192" i="1"/>
  <c r="M174" i="1"/>
  <c r="M168" i="1"/>
  <c r="N192" i="1"/>
  <c r="N209" i="1"/>
  <c r="N203" i="1"/>
  <c r="N185" i="1"/>
  <c r="N179" i="1"/>
  <c r="M201" i="1"/>
  <c r="N162" i="1"/>
  <c r="N100" i="1"/>
  <c r="M55" i="1"/>
  <c r="M227" i="1"/>
  <c r="M209" i="1"/>
  <c r="M203" i="1"/>
  <c r="M197" i="1"/>
  <c r="M191" i="1"/>
  <c r="M179" i="1"/>
  <c r="M173" i="1"/>
  <c r="M139" i="1"/>
  <c r="N13" i="1"/>
  <c r="N214" i="1"/>
  <c r="N184" i="1"/>
  <c r="M211" i="1"/>
  <c r="M137" i="1"/>
  <c r="N11" i="1"/>
  <c r="M146" i="1"/>
  <c r="M232" i="1"/>
  <c r="M202" i="1"/>
  <c r="M196" i="1"/>
  <c r="M190" i="1"/>
  <c r="M184" i="1"/>
  <c r="M165" i="1"/>
  <c r="N84" i="1"/>
  <c r="N34" i="1"/>
  <c r="M112" i="1"/>
  <c r="N61" i="1"/>
  <c r="N104" i="1"/>
  <c r="N239" i="1"/>
  <c r="M247" i="1"/>
  <c r="N240" i="1"/>
  <c r="N234" i="1"/>
  <c r="M224" i="1"/>
  <c r="N126" i="1"/>
  <c r="N120" i="1"/>
  <c r="N231" i="1"/>
  <c r="N195" i="1"/>
  <c r="N87" i="1"/>
  <c r="N51" i="1"/>
  <c r="N27" i="1"/>
  <c r="N9" i="1"/>
  <c r="N237" i="1"/>
  <c r="N201" i="1"/>
  <c r="N165" i="1"/>
  <c r="N129" i="1"/>
  <c r="N93" i="1"/>
  <c r="N57" i="1"/>
  <c r="N12" i="1"/>
  <c r="N132" i="1"/>
  <c r="N96" i="1"/>
  <c r="N60" i="1"/>
  <c r="N19" i="1"/>
  <c r="N135" i="1"/>
  <c r="N99" i="1"/>
  <c r="N63" i="1"/>
  <c r="N33" i="1"/>
  <c r="N15" i="1"/>
  <c r="N207" i="1"/>
  <c r="N171" i="1"/>
  <c r="N210" i="1"/>
  <c r="N174" i="1"/>
  <c r="N138" i="1"/>
  <c r="N102" i="1"/>
  <c r="N66" i="1"/>
  <c r="N22" i="1"/>
  <c r="N249" i="1"/>
  <c r="N213" i="1"/>
  <c r="N177" i="1"/>
  <c r="N141" i="1"/>
  <c r="N105" i="1"/>
  <c r="N69" i="1"/>
  <c r="N36" i="1"/>
  <c r="N18" i="1"/>
  <c r="N243" i="1"/>
  <c r="N216" i="1"/>
  <c r="N180" i="1"/>
  <c r="N144" i="1"/>
  <c r="N72" i="1"/>
  <c r="N25" i="1"/>
  <c r="N7" i="1"/>
  <c r="N219" i="1"/>
  <c r="N183" i="1"/>
  <c r="N147" i="1"/>
  <c r="N111" i="1"/>
  <c r="N222" i="1"/>
  <c r="N186" i="1"/>
  <c r="N114" i="1"/>
  <c r="N78" i="1"/>
  <c r="N42" i="1"/>
  <c r="N10" i="1"/>
  <c r="N225" i="1"/>
  <c r="N189" i="1"/>
  <c r="N153" i="1"/>
  <c r="N117" i="1"/>
  <c r="N81" i="1"/>
  <c r="N24" i="1"/>
  <c r="N6" i="1"/>
  <c r="B214" i="1" l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12" i="1"/>
  <c r="G250" i="1"/>
  <c r="G249" i="1"/>
  <c r="G247" i="1"/>
  <c r="G246" i="1"/>
  <c r="G245" i="1"/>
  <c r="G243" i="1"/>
  <c r="G242" i="1"/>
  <c r="G240" i="1"/>
  <c r="G239" i="1"/>
  <c r="G237" i="1"/>
  <c r="G236" i="1"/>
  <c r="G235" i="1"/>
  <c r="G234" i="1"/>
  <c r="G232" i="1"/>
  <c r="G231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8" i="1"/>
  <c r="G156" i="1"/>
  <c r="G155" i="1"/>
  <c r="G154" i="1"/>
  <c r="G153" i="1"/>
  <c r="G152" i="1"/>
  <c r="G151" i="1"/>
  <c r="G149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29" i="1"/>
  <c r="G127" i="1"/>
  <c r="G126" i="1"/>
  <c r="G125" i="1"/>
  <c r="G124" i="1"/>
  <c r="G122" i="1"/>
  <c r="G121" i="1"/>
  <c r="G120" i="1"/>
  <c r="G119" i="1"/>
  <c r="G118" i="1"/>
  <c r="G117" i="1"/>
  <c r="G116" i="1"/>
  <c r="G114" i="1"/>
  <c r="G112" i="1"/>
  <c r="G111" i="1"/>
  <c r="G110" i="1"/>
  <c r="G109" i="1"/>
  <c r="G107" i="1"/>
  <c r="G105" i="1"/>
  <c r="G104" i="1"/>
  <c r="G103" i="1"/>
  <c r="G102" i="1"/>
  <c r="G101" i="1"/>
  <c r="G100" i="1"/>
  <c r="G99" i="1"/>
  <c r="G98" i="1"/>
  <c r="G97" i="1"/>
  <c r="G96" i="1"/>
  <c r="G95" i="1"/>
  <c r="G93" i="1"/>
  <c r="G91" i="1"/>
  <c r="G89" i="1"/>
  <c r="G87" i="1"/>
  <c r="G85" i="1"/>
  <c r="G84" i="1"/>
  <c r="G83" i="1"/>
  <c r="G82" i="1"/>
  <c r="G81" i="1"/>
  <c r="G80" i="1"/>
  <c r="G79" i="1"/>
  <c r="G78" i="1"/>
  <c r="G76" i="1"/>
  <c r="G74" i="1"/>
  <c r="G72" i="1"/>
  <c r="G71" i="1"/>
  <c r="G69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6" i="1"/>
  <c r="G44" i="1"/>
  <c r="G42" i="1"/>
  <c r="G40" i="1"/>
  <c r="G38" i="1"/>
  <c r="G36" i="1"/>
  <c r="G35" i="1"/>
  <c r="G34" i="1"/>
  <c r="G33" i="1"/>
  <c r="G32" i="1"/>
  <c r="G31" i="1"/>
  <c r="G29" i="1"/>
  <c r="G27" i="1"/>
  <c r="G25" i="1"/>
  <c r="G24" i="1"/>
  <c r="G22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<sst xmlns="http://schemas.openxmlformats.org/spreadsheetml/2006/main" count="840" uniqueCount="577">
  <si>
    <t>STT</t>
  </si>
  <si>
    <t>Tên đường</t>
  </si>
  <si>
    <t>Đoạn đường</t>
  </si>
  <si>
    <t>Đường Lê Duẩn</t>
  </si>
  <si>
    <t>Đường Nguyễn Văn Linh</t>
  </si>
  <si>
    <t>Đường Nguyễn Huệ</t>
  </si>
  <si>
    <t>Hết tuyến</t>
  </si>
  <si>
    <t>Đường Huỳnh Văn Nghệ</t>
  </si>
  <si>
    <t>Toàn tuyến</t>
  </si>
  <si>
    <t>Đường Đoàn Thị Điểm</t>
  </si>
  <si>
    <t>Đường Hồ Hảo Hớn</t>
  </si>
  <si>
    <t>Đường Đào Duy Từ</t>
  </si>
  <si>
    <t>Đường Trần Quốc Toản</t>
  </si>
  <si>
    <t>Đường Nguyễn Công Hoan</t>
  </si>
  <si>
    <t>Đường Phạm Thế Hiển</t>
  </si>
  <si>
    <t>Đường Thành Thái</t>
  </si>
  <si>
    <t>Đường Ngô Đức Kế</t>
  </si>
  <si>
    <t>Đường Lạc Long Quân</t>
  </si>
  <si>
    <t>Đường Điểu Ong</t>
  </si>
  <si>
    <t>Đường Trần Quốc Thảo</t>
  </si>
  <si>
    <t>Đường Phan Đình Phùng</t>
  </si>
  <si>
    <t>Đường Tống Duy Tân</t>
  </si>
  <si>
    <t>Đường Cao Bá Quát</t>
  </si>
  <si>
    <t>Đường Hoàng Diệu</t>
  </si>
  <si>
    <t>Đường Tô Hiến Thành</t>
  </si>
  <si>
    <t>Đường Quốc lộ 13</t>
  </si>
  <si>
    <t>Các tuyến đường đất còn lại</t>
  </si>
  <si>
    <t>Đường Nguyễn Trung Trực</t>
  </si>
  <si>
    <t>Cuối tuyến</t>
  </si>
  <si>
    <t>Hệ số điều chỉnh đất ở</t>
  </si>
  <si>
    <t>Giáp đường Cao Bá Quát</t>
  </si>
  <si>
    <t>Đường ĐH 01</t>
  </si>
  <si>
    <t>Đường số 25</t>
  </si>
  <si>
    <t>Đường nhựa, đường bê tông còn lại chưa quy định cụ thể ở các mục trên</t>
  </si>
  <si>
    <t>Phường Chơn Thành</t>
  </si>
  <si>
    <t>Đường 02 tháng 4 (Đường Quốc lộ 13)</t>
  </si>
  <si>
    <t>Ngã tư Chơn Thành</t>
  </si>
  <si>
    <t>Phía Đông: Giáp đường bê tông (Hết ranh đất bà Nguyễn Thị Riêng) Phía Tây: Giáp đường bê tông hết ranh đất bà Nguyễn Thị Mòi</t>
  </si>
  <si>
    <t>Ngã tư đường Ngô Gia Tự (Đường số 3)</t>
  </si>
  <si>
    <t>Đường Ngô Gia Tự (Đường số 3)</t>
  </si>
  <si>
    <t>Đường Lạc Long Quân (Đường số 7)</t>
  </si>
  <si>
    <t>Đường Phùng Hưng (Ngã 3 tổ 9-10, khu phố 10)</t>
  </si>
  <si>
    <t>Ranh giới phường Minh Hưng</t>
  </si>
  <si>
    <t>Cầu Bến Đình</t>
  </si>
  <si>
    <t>Ngã ba đường Phú Riềng Đỏ</t>
  </si>
  <si>
    <t xml:space="preserve">Phía Tây: Đường bê tông giáp ranh công ty Medivice 3s </t>
  </si>
  <si>
    <t>Phía Đông: Đường bê tông vào ăn phòng Khu phố 7</t>
  </si>
  <si>
    <t xml:space="preserve">Hết ranh thửa đất số 50, tờ bản đồ số 105 (ranh giới phường Thành Tâm cũ) </t>
  </si>
  <si>
    <t>Phía Đông: Đường bê tông vào Văn phòng Khu phố 7</t>
  </si>
  <si>
    <t>Hết ranh thửa đất số 83, tờ bản đồ số 106 (ranh giới phường Thành Tâm cũ)</t>
  </si>
  <si>
    <t>Đường Nguyễn Huệ - Đường ĐT 751 (Đường Quốc lộ 14 cũ)</t>
  </si>
  <si>
    <t>Cầu Suối Đôi</t>
  </si>
  <si>
    <t>Cầu Bàu Bàng</t>
  </si>
  <si>
    <t>Đường Phạm Ngọc Thạch (Đường vào bệnh viện thị xã)</t>
  </si>
  <si>
    <t xml:space="preserve">Phía Bắc: Đường bê tông giáp ranh đất ông Phan Văn Xem (thửa đất số 87 tờ bản đồ số 15) </t>
  </si>
  <si>
    <t>Phía Nam: Đến mương thoát nước (Hết ranh thửa đất số 2 tờ bản đồ số 42)</t>
  </si>
  <si>
    <t>Hết ranh thửa đất số 365, tờ bản đồ số 16 (ranh giới phường Minh Thành  cũ)</t>
  </si>
  <si>
    <t>Hết ranh UBND phường Hưng Long (thửa đất số 21, tờ bản đồ số 83)</t>
  </si>
  <si>
    <t xml:space="preserve">Ngã ba đường bê tông Phía Bắc: hết ranh đất nhà ông Nguyễn Minh Hùng </t>
  </si>
  <si>
    <t>Phía Nam: đường bê tông vào Văn phòng khu phố 4</t>
  </si>
  <si>
    <t xml:space="preserve">Phía Bắc: Hết ranh trường Chu Văn An </t>
  </si>
  <si>
    <t>Phía Nam: đường bê tông vào văn phòng khu phố 4</t>
  </si>
  <si>
    <t>Phía Nam: Hết ranh đất nhà ông Nguyễn Hải Hiệu</t>
  </si>
  <si>
    <t>Ngã ba đường Ngô Đức Kế</t>
  </si>
  <si>
    <t>Ngã ba đường bê tông (thửa đất số 43, tờ bản đồ số 62 của ông Huỳnh Duy Kha)</t>
  </si>
  <si>
    <t>Đường Lạc Long Quân (Đường quy hoạch số 7)</t>
  </si>
  <si>
    <t>Đầu tuyến (Cách HLBVĐB - Đường Quốc lộ 14: 25m)</t>
  </si>
  <si>
    <t>Ngã tư đường bê tông hết ranh trường tiểu học Chơn Thành A</t>
  </si>
  <si>
    <t>Ngã ba đường Ngô Gia Tự nối dài</t>
  </si>
  <si>
    <t>Đến ngã tư đường giáp ranh đất ông Liên Hoàng Quân</t>
  </si>
  <si>
    <t>Đường 02 tháng 4 (Cách HLBVĐB - Đường Quốc lộ 13: 25m)</t>
  </si>
  <si>
    <t>Đường Phạm Hồng Thái (Đường số 8)</t>
  </si>
  <si>
    <t>Đầu đường Nguyễn Huệ (Đường ĐT 751)</t>
  </si>
  <si>
    <t xml:space="preserve">Phía Đông: Đến đường tổ 1 khu phố 3 (Hết thửa đất số 84 tờ bản đồ số 79) </t>
  </si>
  <si>
    <t>Phía Tây: Đến đường bê tông (Hết thửa đất số 44 tờ bản đồ số 79)</t>
  </si>
  <si>
    <t xml:space="preserve">Phía Đông: Đến đường tổ 1 khu phố 3 (Hết thửa đất số 84 tờ bản đồ 79) </t>
  </si>
  <si>
    <t>Ngã tư đường Phạm Hồng Thái à đường Ngô Gia Tự</t>
  </si>
  <si>
    <t xml:space="preserve">Phía Đông: Ngã ba đường nhựa hướng ra đường 02 tháng 4 (Hết thửa đất số 46 tờ bản đồ số 60) </t>
  </si>
  <si>
    <t>Phía Tây: Hết ranh thửa đất số 45 tờ bản đồ số 60</t>
  </si>
  <si>
    <t xml:space="preserve">Phía Đông: Hết ranh thửa đất số 5 tờ bản đồ số 56 </t>
  </si>
  <si>
    <t>Phía Tây: Giáp đường bê tông (Hết ranh thửa đất số 106 tờ bản đồ số 12)</t>
  </si>
  <si>
    <t>Ngã tư đường Phạm Thế Hiển</t>
  </si>
  <si>
    <t xml:space="preserve">Phía Đông: Đến ngã ba (Hết ranh thửa đất số 29 tờ bản đồ số 49) </t>
  </si>
  <si>
    <t>Phía Tây: Hết ranh đất thửa đất số 5 tờ bản đồ số 49</t>
  </si>
  <si>
    <t>Đầu tuyến (Cách HLBVĐB - Đường 02 tháng 4: 25m)</t>
  </si>
  <si>
    <t>Ngã tư đường bê tông (hết ranh thửa đất số 15 tờ bản đồ số 72)</t>
  </si>
  <si>
    <t>Cuối tuyến (đường Nguyễn Huệ)</t>
  </si>
  <si>
    <t>Đường Hoàng Hoa Thám (D1)</t>
  </si>
  <si>
    <t>Đường Phạm Ngọc Thạch (D9)</t>
  </si>
  <si>
    <t>Trung tâm hành chính thị xã Chơn Thành</t>
  </si>
  <si>
    <t>Ngã tư đường Cao Bá Quát</t>
  </si>
  <si>
    <t>Đường Phan Đình Giót (N1)</t>
  </si>
  <si>
    <t>Đường Phan Đình Phùng (N9)</t>
  </si>
  <si>
    <t>Các đường quy hoạch còn lại trong khu trung tâm hành chính thị xã</t>
  </si>
  <si>
    <t>Đường Phước Long</t>
  </si>
  <si>
    <t>Đường 02 tháng 4</t>
  </si>
  <si>
    <t>Đường D5</t>
  </si>
  <si>
    <t>Đường Phú Riềng Đỏ (Gò Mạc cũ)</t>
  </si>
  <si>
    <t>Ngã ba đường tổ Khu phố 6 (Hết đất nhà ông Nguyễn Văn Hùng) (thửa đất số 69, tờ bản đồ số 34)</t>
  </si>
  <si>
    <t>Cống Gò Mạc (thửa đất số 96, tờ bản đồ số 35)</t>
  </si>
  <si>
    <t>Đường Âu Cơ (Đường tổ 7, khu phố 1)</t>
  </si>
  <si>
    <t>Ngã tư hết thửa đất số 4, tờ bản đồ số 86</t>
  </si>
  <si>
    <t>Đường Cao Thắng (Đường tổ 3, tổ 4 , khu phố Hiếu Cảm)</t>
  </si>
  <si>
    <t>Đường Nguyễn Huệ (Đường Quốc lộ 14)</t>
  </si>
  <si>
    <t>Hết ranh đất nhà ông Nguyễn Văn Song (thửa đất số 209, tờ bản đồ số 28)</t>
  </si>
  <si>
    <t>Cầu Suối Đĩa (Hết đất ông Hoàng Văn Long)</t>
  </si>
  <si>
    <t>Hết đường điện 110KV</t>
  </si>
  <si>
    <t>Đầu đường điện 110KV</t>
  </si>
  <si>
    <t>Đường Hồ Chí Minh</t>
  </si>
  <si>
    <t>Đường tổ 4, khu phố Trung Lợi</t>
  </si>
  <si>
    <t>Đoạn từ đường Nguyễn Huệ</t>
  </si>
  <si>
    <t>Ngã tư đường bê tông (Hết ranh thửa đất số 282 à 279 tờ bản đồ số 20)</t>
  </si>
  <si>
    <t>Ngã tư đường bê tông (Hết ranh thửa đất số 282 và 279 tờ bản đồ số 20)</t>
  </si>
  <si>
    <t xml:space="preserve">Phía Đông: Ngã ba hết ranh thửa đất số 142, tờ bản đồ số 20 </t>
  </si>
  <si>
    <t>Phía Tây: Giáp đường đất hết thửa đất số 158, tờ bản đồ số 20</t>
  </si>
  <si>
    <t>Ngã tư hết thửa đất số 325, tờ bản đồ số 20</t>
  </si>
  <si>
    <t xml:space="preserve">Phía Đông: Giáp thửa đất số 372 tờ bản đồ số 13 </t>
  </si>
  <si>
    <t>Phía Tây: Giáp đường bê tông thửa đất số 143, tờ bản đồ số 13</t>
  </si>
  <si>
    <t xml:space="preserve">Phía Đông: Giáp thửa đất số 99, tờ bản đồ số 3 </t>
  </si>
  <si>
    <t>Phía Tây: Giáp đường đất (thửa đất số 100, tờ bản đồ số 3)</t>
  </si>
  <si>
    <t>Đường Ngô Tất Tố (Đường khu phố 9, Hưng Long đi Minh Hưng)</t>
  </si>
  <si>
    <t>Đầu thửa đất số 39, tờ bản đồ số 58</t>
  </si>
  <si>
    <t>Giáp đường Huỳnh Văn Bánh</t>
  </si>
  <si>
    <t>Đường Cao Bá Quát (Đường ranh giới Chơn Thành - Minh Hưng)</t>
  </si>
  <si>
    <t>Ranh giới phường Minh Thành (cũ)</t>
  </si>
  <si>
    <t>Ngã ba tổ 9 -10 khu phố 10</t>
  </si>
  <si>
    <t>Giáp ranh phường Minh Hưng (thửa đất số 815 tờ bản đồ số 1)</t>
  </si>
  <si>
    <t>Đường Phùng Hưng (Đường liên tổ 9, 10 khu phố 10, phường Hưng Long)</t>
  </si>
  <si>
    <t>Ngã tư đường tổ 9 -10 khu phố 10</t>
  </si>
  <si>
    <t>Ngã ba đường tổ 9, khu phố 10 (thửa đất số 1185 tờ bản đồ số 6)</t>
  </si>
  <si>
    <t>Đường Trừ Văn Thố (Đường 239 cũ)</t>
  </si>
  <si>
    <t xml:space="preserve">Phía Bắc: Ngã ba tổ 6 Khu phố 8 (Hết ranh đất ăn phòng Khu phố 4) </t>
  </si>
  <si>
    <t>Phía Nam: Hết ranh thửa đất số 173, tờ bản đồ số 82</t>
  </si>
  <si>
    <t xml:space="preserve">Phía Bắc: Ngã ba đường bê tông sau bệnh viện cũ </t>
  </si>
  <si>
    <t>Phía Nam: Hết ranh đất thửa đất số 4, tờ bản đồ số 25</t>
  </si>
  <si>
    <t>Ranh giới phường Minh Hưng (thửa đất số 55 tờ bản đồ số 67)</t>
  </si>
  <si>
    <t>Ranh giới phường Minh Hưng (thửa đất số 6 tờ bản đồ số 29)</t>
  </si>
  <si>
    <t>Đường sỏi đỏ liên khu 4-5-8 phường Hưng Long (Thị trấn Chơn Thành cũ)</t>
  </si>
  <si>
    <t xml:space="preserve">Phía Bắc: Ngã ba đường tổ 4 Khu phố 5 (Hết ranh thửa đất số 19, tờ bản đồ số 103) </t>
  </si>
  <si>
    <t>Phía Nam: Hết ranh thửa đất số 63, tờ bản đồ số 103)</t>
  </si>
  <si>
    <t>Hết tuyến (Hết ranh đất thửa đất số 18, tờ bản đồ số 23)</t>
  </si>
  <si>
    <t>Đường sỏi đỏ liên tổ 1, 2, 3 khu phố 5</t>
  </si>
  <si>
    <t>Cuối đường sỏi đỏ khu phố 5 giáp suối Bến Đình (giáp đất bà Đặng Thị Sang)</t>
  </si>
  <si>
    <t>Đến ranh thửa đất số 57, tờ bản đồ số 102</t>
  </si>
  <si>
    <t>Đường sỏi đỏ tổ 4 khu phố 5</t>
  </si>
  <si>
    <t>Ngã ba đường liên tổ 5, khu phố 5 (giáp đất bà Nguyễn Thị Ái) (Hết ranh đất thửa đất số 19, tờ bản đồ số 103)</t>
  </si>
  <si>
    <t>Đường Hoàng Diệu (đường tổ 4, khu phố Hiếu Cảm)</t>
  </si>
  <si>
    <t>Hết đất của ông La Xuân (thửa đất số 92, tờ bản đồ số 27)</t>
  </si>
  <si>
    <t>Hết đất của bà Tống Thị Vân (thửa đất số 61, tờ bản đồ số 28)</t>
  </si>
  <si>
    <t>Ngã tư đường Điểu Ong</t>
  </si>
  <si>
    <t>Ngã ba đường đất (Hết ranh thửa đất số 57, tờ bản đồ số 11)</t>
  </si>
  <si>
    <t>Hết tuyến (Đến ranh thửa đất số 41, tờ bản đồ số 6)</t>
  </si>
  <si>
    <t xml:space="preserve">Phía Bắc: Hết đường bê tông (Hết ranh thửa đất số 1, tờ bản đồ số 71) </t>
  </si>
  <si>
    <t>Phía Nam: Hết ranh thửa đất số 68, tờ bản đồ số 71</t>
  </si>
  <si>
    <t>Ngã ba đường liên Khu phố 9-Khu phố 2</t>
  </si>
  <si>
    <t>Đường Huỳnh Văn Bánh</t>
  </si>
  <si>
    <t xml:space="preserve">Phía Bắc: Ngã ba đường đất (Hết ranh đất thửa đất số 126, tờ bản đồ số 3) </t>
  </si>
  <si>
    <t>Phía Nam: Ngã ba đường Ngô Tất Tố (Hết ranh thửa đất số 3, tờ bản đồ số 3)</t>
  </si>
  <si>
    <t>Ngã ba đường Cao Bá Quát</t>
  </si>
  <si>
    <t>Ngã ba đường Ngô Tất Tố</t>
  </si>
  <si>
    <t>Đường Phan Kế Bính</t>
  </si>
  <si>
    <t>Ngã ba ranh giới Khu phố 1-3</t>
  </si>
  <si>
    <t>Ngã ba đường nhựa (Hết thửa đất số 64 tờ bản đồ số 65)</t>
  </si>
  <si>
    <t>Phạm Hồng Thái nối dài (Đường tổ 9, tổ 10, khu phố 10 cũ)</t>
  </si>
  <si>
    <t xml:space="preserve">Phía Đông: Đến ngã ba hết ranh thửa đất số 29, tờ bản đồ số 49 </t>
  </si>
  <si>
    <t>Phía Tây: Hết ranh đất thửa đất số 5, tờ bản đồ số 49</t>
  </si>
  <si>
    <t>Đường tổ 01, tổ 12, khu phố 9</t>
  </si>
  <si>
    <t>Ngã ba đường Hồ Hảo Hớn</t>
  </si>
  <si>
    <t>Ngã ba đường Nguyễn Công Hoan</t>
  </si>
  <si>
    <t>Đường tổ 11, khu phố 9</t>
  </si>
  <si>
    <t>Đường liên khu phố 9 - khu phố 10</t>
  </si>
  <si>
    <t>Ngã ba đường tổ 11 khu phố 9</t>
  </si>
  <si>
    <t>Giáp thửa đất số 48, tờ bản đồ số 6</t>
  </si>
  <si>
    <t>Đường liên khu phố 9 - khu phố 2</t>
  </si>
  <si>
    <t xml:space="preserve">Phía Đông: Ngã ba hết ranh thửa đất số 4, tờ bản đồ số 18 </t>
  </si>
  <si>
    <t>Phía Tây: Ngã ba hết ranh thửa đất số 6, tờ bản đồ số 18</t>
  </si>
  <si>
    <t xml:space="preserve">Phía Đông: Ngã ba hết ranh thửa đất số 665, tờ bản đồ số 11 </t>
  </si>
  <si>
    <t>Phía Tây: Ngã ba hết ranh thửa đất số 748, tờ bản đồ số 11</t>
  </si>
  <si>
    <t>Đường tổ 1 - tổ 12 khu phố 9</t>
  </si>
  <si>
    <t>Đường tổ 9, khu phố 10</t>
  </si>
  <si>
    <t>Đường Cao Bá Quát (thửa đất số 495, tờ bản đồ số 01)</t>
  </si>
  <si>
    <t>Đường Phùng Hưng (thửa đất số 16, tờ bản đồ số 06)</t>
  </si>
  <si>
    <t>Đường Cao Bá Quát (thửa đất số 170, tờ bản đồ số 01)</t>
  </si>
  <si>
    <t>Đường Phùng Hưng (thửa đất số 8, tờ bản đồ số 06)</t>
  </si>
  <si>
    <t>Đường Cao Bá Quát (thửa đất số 168, tờ bản đồ số 01)</t>
  </si>
  <si>
    <t>Ngã ba đường tổ 9 -10 khu phố 10 (Hết ranh thửa đất số 539, tờ bản đồ số 2)</t>
  </si>
  <si>
    <t>Đường ranh giới phường Hưng Long (thị trấn Chơn Thành cũ) - phường Minh Thành (Đường rộng 2m chưa đầu tư nâng cấp)</t>
  </si>
  <si>
    <t>Đầu ranh thửa đất số 29, tờ bản đồ số 16</t>
  </si>
  <si>
    <t>Đường tổ 9, 10, khu phố Hiếu Cảm</t>
  </si>
  <si>
    <t>Đường liên tổ 9 - 7B - 5 - 6, Khu phố Hiếu Cảm</t>
  </si>
  <si>
    <t>Đường ranh giới phường Hưng Long (cũ) - phường Minh Thành (cũ) (Đường rộng 2m chưa đầu tư nâng cấp)</t>
  </si>
  <si>
    <t>Ngã ba đường giáp ranh thửa đất số 39, tờ bản đồ số 107</t>
  </si>
  <si>
    <t>Giáp thửa đất số 24, tờ bản đồ số 109</t>
  </si>
  <si>
    <t>Đường liên tổ 9 - 7B - 5 - 6, khu phố Hiếu Cảm</t>
  </si>
  <si>
    <t>Ngã ba hết ranh đất nhà ông Đặng Văn Hiếu</t>
  </si>
  <si>
    <t>Ngã ba đường đất (Hết ranh đất bà Trần Thị Hải)</t>
  </si>
  <si>
    <t>Đường tổ 6 khu phố Hiếu Cảm</t>
  </si>
  <si>
    <t>Đầu ranh thửa đất số 11, tờ bản đồ số 111</t>
  </si>
  <si>
    <t>Hết ranh thửa đất số 1, tờ bản đồ số 111</t>
  </si>
  <si>
    <t>Đầu ranh thửa đất số 113, tờ bản đồ số 111</t>
  </si>
  <si>
    <t>Ngã ba hết ranh thửa đất số 34, tờ bản đồ số 112</t>
  </si>
  <si>
    <t>Đường liên tổ 7A-7B, khu phố Hiếu Cảm</t>
  </si>
  <si>
    <t>Hết ranh đất thửa đất số 49, tờ bản đồ số 44</t>
  </si>
  <si>
    <t>Đường liên tổ 7A-7B, khu phố Hiếu Cảm (Nhánh 1)</t>
  </si>
  <si>
    <t>Giáp ranh đất nhà bà Trần Thị Phiên</t>
  </si>
  <si>
    <t>Đường liên tổ 7A-7B, khu phố Hiếu Cảm (Nhánh 2)</t>
  </si>
  <si>
    <t>Ngã ba đường liên tổ 9 - 7B - 5 - 6, khu phố Hiếu Cảm</t>
  </si>
  <si>
    <t>Đường liên tổ 7A-7B, khu phố Hiếu Cảm (Nhánh 3)</t>
  </si>
  <si>
    <t>Giáp ranh đất ông Võ Văn Nàm</t>
  </si>
  <si>
    <t>Đường tổ 4, khu phố Hiếu Cảm</t>
  </si>
  <si>
    <t xml:space="preserve">Phía Đông: Hết ranh thửa đất số 22, tờ bản đồ số 28 </t>
  </si>
  <si>
    <t>Phía Tây: Hết ranh thửa đất số 127, tờ bản đồ số 29</t>
  </si>
  <si>
    <t>Suối Bàu Bàng</t>
  </si>
  <si>
    <t>Đường tổ 6, khu phố Hiếu Cảm</t>
  </si>
  <si>
    <t>Đường Hồ Chí Minh (thửa đất số 68, tờ bản đồ số 111)</t>
  </si>
  <si>
    <t>Đất nhà ông Võ Văn Thành (thửa đất số 04, tờ bản đồ số 115)</t>
  </si>
  <si>
    <t>Đường Hồ Chí Minh (thửa đất số 12, tờ bản đồ số 46)</t>
  </si>
  <si>
    <t>Đất nhà ông Nguyễn Văn Sơn (thửa đất số 07, tờ bản đồ số 115)</t>
  </si>
  <si>
    <t>Đường tổ 6, tổ 7, khu phố Trung Lợi</t>
  </si>
  <si>
    <t>Đường Lê Duẩn: thửa đất số 102, tờ bản đồ số 13)</t>
  </si>
  <si>
    <t>Đường Cao Bá Quát (thửa đất số 02, tờ bản đồ số 04)</t>
  </si>
  <si>
    <t>Đường tổ 8, khu phố Trung Lợi</t>
  </si>
  <si>
    <t>Đường tổ 4, khu phố Trung Lợi (thửa đất số 125, tờ bản đồ số 13)</t>
  </si>
  <si>
    <t>Đường tổ 7, khu phố Trung Lợi</t>
  </si>
  <si>
    <t>Đường Nguyễn Văn Linh (đường Trung tâm hành chính - Minh Hưng) (thửa đất số 11, tờ bản đồ số 14)</t>
  </si>
  <si>
    <t>Ranh giới phường Chơn Thành (thửa đất số 07, tờ bản đồ số 10)</t>
  </si>
  <si>
    <t>Đường tổ 9, khu phố Trung Lợi</t>
  </si>
  <si>
    <t>Đường Nguyễn Văn Linh (đường Trung tâm hành chính - Minh Hưng) (thửa đất số 23, tờ bản đồ số 14)</t>
  </si>
  <si>
    <t xml:space="preserve">Phía Nam: Đường điện 110KV (Hết ranh thửa đất số 391, tờ bản đồ số 15) </t>
  </si>
  <si>
    <t>Phía Bắc: Hết thửa đất số 561, tờ bản đồ số 15)</t>
  </si>
  <si>
    <t xml:space="preserve">Phía Nam: Đường điện 110KV (Hết ranh thửa đất số 391 tờ bản đồ số 15) </t>
  </si>
  <si>
    <t>Phía Bắc: Hết thửa đất số 561 tờ bản đồ số 15)</t>
  </si>
  <si>
    <t>Đường Nguyễn Huệ (Đường Quốc lộ 14 cũ): Đất nhà ông Nguyễn Diệu (thửa đất số 59, tờ bản đồ số 15)</t>
  </si>
  <si>
    <t>Đất nhà ông Nguyễn Văn Hùng (thửa đất số 26, tờ bản đồ số 15)</t>
  </si>
  <si>
    <t>Đường tổ 8, tổ 3A, khu phố 4</t>
  </si>
  <si>
    <t>Đường Trừ Văn Thố: Đất nhà ông Phạm Văn Bảo (thửa đất số 130, tờ bản đồ số 26)</t>
  </si>
  <si>
    <t>Ngã ba đường liên khu phố 4-5-8 (Hết ranh đất nhà bà Đặng Thị Sen)</t>
  </si>
  <si>
    <t>Đường tổ 3A, khu phố 4</t>
  </si>
  <si>
    <t xml:space="preserve">Phía Bắc: Đầu ranh thửa đất số 34, tờ bản đồ số 26 </t>
  </si>
  <si>
    <t>Đất nhà bà Nguyễn Thị Thanh Thanh (thửa đất số 158, tờ bản đồ số 26)</t>
  </si>
  <si>
    <t>Phía Nam: Đầu ranh thửa đất số 53, tờ bản đồ số 26</t>
  </si>
  <si>
    <t>Đường tổ 3A, 3B, khu phố 4</t>
  </si>
  <si>
    <t>Đất nhà bà Võ Thi Khen (thửa đất số 121, tờ bản đồ số 25)</t>
  </si>
  <si>
    <t>Đất nhà ông Phan Kỹ (thửa đất số 17, tờ bản đồ số 32)</t>
  </si>
  <si>
    <t>Đường liên khu phố 4 - khu phố 5</t>
  </si>
  <si>
    <t>Đất nhà ông Đinh Biên Cương (thửa đất số 92, tờ bản đồ số 32)</t>
  </si>
  <si>
    <t xml:space="preserve">Phía Nam: Ngã ba hết ranh thửa đất số 24, tờ bản đồ số 32 </t>
  </si>
  <si>
    <t>Phía Bắc: Ngã ba hết ranh thửa đất số 20, tờ bản đồ số 32</t>
  </si>
  <si>
    <t>Đầu ranh đất thửa đất số 45, tờ bản đồ số 32</t>
  </si>
  <si>
    <t xml:space="preserve">Phía Nam: Hết ranh thửa đất số 447, tờ bản đồ số 32 </t>
  </si>
  <si>
    <t>Phía Bắc: Hết ranh thửa đất số 99, tờ bản đồ số 31</t>
  </si>
  <si>
    <t>Hết tuyến (Giáp ranh thửa đất số 32 tờ bản đồ số 31)</t>
  </si>
  <si>
    <t>Đường tổ 7 khu phố 5</t>
  </si>
  <si>
    <t>Đầu ranh đất thửa đất số 570, tờ bản đồ số 32</t>
  </si>
  <si>
    <t>Hết ranh đất thửa đất số 575, tờ bản đồ số 32</t>
  </si>
  <si>
    <t>Đầu ranh đất thửa đất số 400, tờ bản đồ số 32</t>
  </si>
  <si>
    <t>Hết ranh đất thửa đất số 422, tờ bản đồ số 32</t>
  </si>
  <si>
    <t>Đường tổ 4, khu phố 6</t>
  </si>
  <si>
    <t>Đất nhà ông Nguyễn Văn Bé (thửa đất số 72, tờ bản đồ số 26)</t>
  </si>
  <si>
    <t>Ngã ba đường tổ 4 - tổ 5 Khu phố 6</t>
  </si>
  <si>
    <t>Ngã ba đường tổ 5 - tổ 7 Khu phố 6</t>
  </si>
  <si>
    <t>Đường tổ 4 tổ 5 khu phố 6</t>
  </si>
  <si>
    <t>Đầu ranh đất thửa đất số 95 tờ bản đồ số 27</t>
  </si>
  <si>
    <t>Đường tổ 6 - tổ 7 Khu phố 6</t>
  </si>
  <si>
    <t>Đường tổ 5, tổ 7, khu phố 6</t>
  </si>
  <si>
    <t xml:space="preserve">Phía Nam: Hết ranh thửa đất số 64, tờ bản đồ số 34 </t>
  </si>
  <si>
    <t>Phía Bắc: Ngã ba đường hết ranh thửa đất số 38, tờ bản đồ số 34</t>
  </si>
  <si>
    <t>Đường tổ 8, tổ 9, khu phố 7</t>
  </si>
  <si>
    <t>Ngã ba đường tổ 5 - tổ 7 Khu phố 6 (Đầu ranh đất thửa đất số 18 tờ bản đồ số 34)</t>
  </si>
  <si>
    <t>Ngã ba đường bê tông thửa đất số 6, tờ bản đồ số 35</t>
  </si>
  <si>
    <t>Đường tổ 8 khu phố 7</t>
  </si>
  <si>
    <t>Ngã ba đường Phú Riềng Đỏ (Đầu ranh thửa đất số 134, tờ bản đồ số 34)</t>
  </si>
  <si>
    <t>Hết ranh thửa đất số 117, tờ bản đồ số 34</t>
  </si>
  <si>
    <t>Ngã ba đường Phú Riềng Đỏ (Đầu ranh thửa đất số 94, tờ bản đồ số 34)</t>
  </si>
  <si>
    <t>Hết ranh thửa đất số 136, tờ bản đồ số 34</t>
  </si>
  <si>
    <t>Đường tổ 9 khu phố 7</t>
  </si>
  <si>
    <t>Ngã ba đường tổ 8, tổ 9, khu phố 7 thửa đất số 58, tờ bản đồ số 34</t>
  </si>
  <si>
    <t>Ngã ba đường tổ 8, tổ 9, khu phố 7 thửa đất số 56, tờ bản đồ số 34</t>
  </si>
  <si>
    <t>Đường Tô Hiến Thành (Thửa đất số 39, tờ bản đồ số 33)</t>
  </si>
  <si>
    <t>Đất nhà ông Trần Tuấn Vũ (thửa đất số 169, tờ bản đồ số 34)</t>
  </si>
  <si>
    <t>Đường tổ 7, khu phố 8</t>
  </si>
  <si>
    <t>Đường Trừ Văn Thố: Đất nhà ông Ngô Văn Diệu (thửa đất số 11, tờ bản đồ số 29)</t>
  </si>
  <si>
    <t>Suối xóm Hồ (Ranh giới phường Minh Hưng)</t>
  </si>
  <si>
    <t>Đường tổ 4, khu phố 8</t>
  </si>
  <si>
    <t>Ngã ba đầu ranh đất nhà ông Lê Thành Công (thửa đất số 13, tờ bản đồ số 30)</t>
  </si>
  <si>
    <t>Ngã ba đường tổ 9 Khu phố 8 (Hết ranh thửa đất số 88, tờ bản đồ số 23)</t>
  </si>
  <si>
    <t>Đường tổ 5, khu phố 8</t>
  </si>
  <si>
    <t>Đường Trừ Văn Thố: Đầu ranh thửa đất số 07, tờ bản đồ số 17)</t>
  </si>
  <si>
    <t>Ngã ba đường liên khu 4-5- 8</t>
  </si>
  <si>
    <t>Đường tổ 9, khu phố 8</t>
  </si>
  <si>
    <t>Ngã ba đường Trừ Văn Thố: Đầu ranh thửa đất số 11, tờ bản đồ số 23)</t>
  </si>
  <si>
    <t>Hết ranh thửa đất số 69, tờ bản đồ số 30</t>
  </si>
  <si>
    <t>Ngã ba đường Trừ Văn Thố: Đầu ranh thửa đất số 60, tờ bản đồ số 23)</t>
  </si>
  <si>
    <t>Ranh giới phường Thành Tâm (cũ) (thửa đất số 63, tờ bản đồ số 30)</t>
  </si>
  <si>
    <t>Đường tổ 5 Khu phố 8 (tránh mỏ Cao Lanh)</t>
  </si>
  <si>
    <t>Đầu thửa đất số 28, tờ bản đồ số 18</t>
  </si>
  <si>
    <t>Hết thửa đất số 29, tờ bản đồ số 25</t>
  </si>
  <si>
    <t>Đường nhựa tổ 3 - tổ 4 khu phố Hiếu Cảm</t>
  </si>
  <si>
    <t>Đầu đường Cao Thắng</t>
  </si>
  <si>
    <t>Đường tổ 5, tổ 6, khu phố Trung Lợi</t>
  </si>
  <si>
    <t>Đường Ngô Tất Tố (đầu ranh thửa đất số 621, tờ bản đồ số 13)</t>
  </si>
  <si>
    <t>Đường Lê Duẩn (hết ranh thửa đất số 861, tờ bản đồ số 13)</t>
  </si>
  <si>
    <t>Các tuyến đường khu dân cư Lâm Sản 7 (tờ bản đồ số 106, khu phố 7)</t>
  </si>
  <si>
    <t>Đường tổ 1, khu phố 4 (đối diện UBND phường Hưng Long)</t>
  </si>
  <si>
    <t>Đường Nguyễn Huệ (đầu ranh thửa đất số 16, tờ bản đồ số 87)</t>
  </si>
  <si>
    <t>Giáp suối Bến Đình (hết ranh thửa đất số 461, tờ bản đồ số 26)</t>
  </si>
  <si>
    <t>Giáp đường tổ 3A, Khu phố 4</t>
  </si>
  <si>
    <t>Đường liên Khu phố 10 - Khu phố Trung Lợi</t>
  </si>
  <si>
    <t xml:space="preserve">Phía Bắc: bắt đầu từ thửa đất số 89, tờ bản đồ số 3 của ông Nguyễn Văn Cư </t>
  </si>
  <si>
    <t xml:space="preserve">Phía Bắc: giáp thửa đất số 87, tờ bản đồ số 3 của bà Nguyễn Thị Hai </t>
  </si>
  <si>
    <t>Phía Nam: bắt đầu từ thửa đất số 423, tờ bản đồ số 3 của bà Nguyễn Thị Na</t>
  </si>
  <si>
    <t>Phía Nam: giáp thửa đất số 100, tờ bản đồ số 3 của ông Nguyễn Tấn Hải</t>
  </si>
  <si>
    <t>Đường tổ 6, Khu phố 8 (Đường kế Trạm y tế Chơn Thành)</t>
  </si>
  <si>
    <t>Ranh giới phường Chơn Thành</t>
  </si>
  <si>
    <t>Đầu đất Công ty gỗ Phong Phú (Ngã tư đường Hồ Chí Minh à đường Quốc lộ 13 cũ)</t>
  </si>
  <si>
    <t>Đầu đất công ty gỗ Phong Phú (Ngã tư đường Hồ Chí Minh và đường Quốc lộ 13 cũ)</t>
  </si>
  <si>
    <t>Hết đường số 29</t>
  </si>
  <si>
    <t>Cầu Tham Rớt</t>
  </si>
  <si>
    <t>Đường D4 (Đường Tô Hiến Thành)</t>
  </si>
  <si>
    <t>Đường trục chính Khu công nghiệp Chơn Thành</t>
  </si>
  <si>
    <t>Mương thoát nước phía tây Khu công nghiệp Chơn Thành</t>
  </si>
  <si>
    <t>Đường Trung tâm hành chính phường Thành Tâm</t>
  </si>
  <si>
    <t>Đường D9</t>
  </si>
  <si>
    <t>Hết ranh Khu công nghiệp Chơn Thành</t>
  </si>
  <si>
    <t>Đường thảm nhựa khu phố Hòa Vinh 2 (Đường vào KMC)</t>
  </si>
  <si>
    <t>Ngã tư đường (Hết ranh thửa đất số 119, tờ bản đồ số 210)</t>
  </si>
  <si>
    <t>Cống thoát nước hết ranh công ty bột mỳ Thành Công</t>
  </si>
  <si>
    <t>Hết tuyến (Đường đất)</t>
  </si>
  <si>
    <t>Đường giáp ranh phường Thành Tâm - phường Hưng Long (Thị trấn Chơn Thành cũ)</t>
  </si>
  <si>
    <t>Đường D4 (Đường Tô Hiến Thành) (Đầu ranh thửa đất số 139, tờ bản đồ số 191)</t>
  </si>
  <si>
    <t>Hết ranh thửa đất số 100, tờ bản đồ số 191</t>
  </si>
  <si>
    <t>Đường giáp ranh phường Thành Tâm - phường Hưng Long</t>
  </si>
  <si>
    <t>Đường ranh giới Thành Tâm - Trừ Văn Thố</t>
  </si>
  <si>
    <t>Cuối ranh Khu công nghiệp Chơn Thành</t>
  </si>
  <si>
    <t>Đường ĐT 751 (Đường Quốc lộ 14 cũ)</t>
  </si>
  <si>
    <t>Ranh giới phường Hưng Long (cũ) (thửa đất số 49 tờ bản đồ số 265)</t>
  </si>
  <si>
    <t>Hết Đường vào Cổng chính Khu Công Nghiệp Becamex - Bình Phước</t>
  </si>
  <si>
    <t>Ngã tư đường N2</t>
  </si>
  <si>
    <t>Cầu suối ngang (ranh xã Nha Bích)</t>
  </si>
  <si>
    <t>Đường Minh Thành - An Long</t>
  </si>
  <si>
    <t>Đầu đất nhà ông Huỳnh Văn Đáo (thửa đất số 16, tờ bản đồ số 273)</t>
  </si>
  <si>
    <t>Hết đất nhà bà Lê Thị Gái (thửa đất số 198, tờ bản đồ số 159)</t>
  </si>
  <si>
    <t>Ranh giới xã An Long, TP. Hồ Chí Minh</t>
  </si>
  <si>
    <t>Đường nhựa Minh Thành - Bàu Nàm</t>
  </si>
  <si>
    <t>Ranh giới xã Nha Bích</t>
  </si>
  <si>
    <t>Giáp đập Phước Hòa - Ranh giới TP. Hồ Chí Minh</t>
  </si>
  <si>
    <t>Đường nhựa khu phố 3 - khu phố 5 (Đường số 40)</t>
  </si>
  <si>
    <t>Ngã 4 đường đất đỏ khu phố Minh Thành 5, phường Chơn Thành</t>
  </si>
  <si>
    <t>Đường ranh giới phường Hưng Long (thị trấn Chơn Thành cũ) - phường Minh Thành</t>
  </si>
  <si>
    <t>Đường Nguyễn Huệ (Đường Quốc lộ 14 cũ): Đất nhà bà Võ Thị Thức (thửa đất số 02, tờ bản đồ số 142)</t>
  </si>
  <si>
    <t>Đường số 11</t>
  </si>
  <si>
    <t>Từ đất nhà bà Phạm Thị Loan (thửa đất số 735, tờ bản đồ số 158)</t>
  </si>
  <si>
    <t>Hết đất nhà ông 7 Cầu (thửa đất số 02, tờ bản đồ số 158)</t>
  </si>
  <si>
    <t>Đến hết thửa đất số 86, tờ bản đồ số 157</t>
  </si>
  <si>
    <t>Từ thửa đất số 16, tờ bản đồ số 154</t>
  </si>
  <si>
    <t>Đến cuối thửa đất số 02, tờ bản đồ số 124 (Toàn tuyến)</t>
  </si>
  <si>
    <t>Đường số 27</t>
  </si>
  <si>
    <t>Từ thửa đất số 24, tờ bản đồ số 154</t>
  </si>
  <si>
    <t>Đến cuối thửa đất số 90, tờ bản đồ số 154</t>
  </si>
  <si>
    <t>Đường Đồng Hưu - Bầu Nam</t>
  </si>
  <si>
    <t>Giáp đường Minh Thành - An Long (thửa đất số 167, tờ bản đồ số 160)</t>
  </si>
  <si>
    <t>Giáp đường Minh Thành - Bàu Nàm</t>
  </si>
  <si>
    <t>Điểm đầu</t>
  </si>
  <si>
    <t>Điểm cuối</t>
  </si>
  <si>
    <t>Giá đề xuất đất ở</t>
  </si>
  <si>
    <t>Giá đề xuất đất thương mại dịch vụ</t>
  </si>
  <si>
    <t>Khu trung tâm thương mại Chơn Thành</t>
  </si>
  <si>
    <t>Đường D1</t>
  </si>
  <si>
    <t>Khu dân cư đô thị và thương mại dịch vụ Suối Đôi</t>
  </si>
  <si>
    <t>Các đường quy hoạch còn lại</t>
  </si>
  <si>
    <t>Toàn tuyến (không bao gồm các tuyến đường đã có tên cụ thể đã có quy định giá trong Bảng giá đất)</t>
  </si>
  <si>
    <t>Khu dân cư Cát Tường - Phú Thành</t>
  </si>
  <si>
    <t>Đường N3</t>
  </si>
  <si>
    <t>Đường Quy hoạch còn lại (Trừ đường trục chính Khu công nghiệp Chơn Thành - Đường số 6)</t>
  </si>
  <si>
    <t>Khu chợ và khu dân cư Thành Tâm</t>
  </si>
  <si>
    <t>Đường D3</t>
  </si>
  <si>
    <t>Đường D2</t>
  </si>
  <si>
    <t>Các tuyến đường còn lại (Bao gồm đường D1- Đoạn từ đường D3 đến hết quy hoạch chợ à khu dân cư Thành Tâm)</t>
  </si>
  <si>
    <t>Khu dân cư Thành Tâm 36,5 ha</t>
  </si>
  <si>
    <t>Đường N7</t>
  </si>
  <si>
    <t>Các tuyến đường còn lại trong Khu dân cư đã được đầu tư hạ tầng</t>
  </si>
  <si>
    <t>Đường Quy hoạch số 7 và số 9</t>
  </si>
  <si>
    <t>CTI1</t>
  </si>
  <si>
    <t>CTI2</t>
  </si>
  <si>
    <t>CTI3</t>
  </si>
  <si>
    <t>CTI4</t>
  </si>
  <si>
    <t>CTI5</t>
  </si>
  <si>
    <t>CTI6</t>
  </si>
  <si>
    <t>CTI7</t>
  </si>
  <si>
    <t>CTI8</t>
  </si>
  <si>
    <t>CTI9</t>
  </si>
  <si>
    <t>CTI10</t>
  </si>
  <si>
    <t>CTI14</t>
  </si>
  <si>
    <t>CTI13</t>
  </si>
  <si>
    <t>CTI11</t>
  </si>
  <si>
    <t>CTI12</t>
  </si>
  <si>
    <t>CTI15</t>
  </si>
  <si>
    <t>CTI16</t>
  </si>
  <si>
    <t>CTI17</t>
  </si>
  <si>
    <t>CTI18</t>
  </si>
  <si>
    <t>CTI19</t>
  </si>
  <si>
    <t>CTI20</t>
  </si>
  <si>
    <t>CTI21</t>
  </si>
  <si>
    <t>CTI22</t>
  </si>
  <si>
    <t>CTI23</t>
  </si>
  <si>
    <t>CTI24</t>
  </si>
  <si>
    <t>CTI25</t>
  </si>
  <si>
    <t>CTI26</t>
  </si>
  <si>
    <t>CTI27</t>
  </si>
  <si>
    <t>CTI28</t>
  </si>
  <si>
    <t>CTI29</t>
  </si>
  <si>
    <t>CTI30</t>
  </si>
  <si>
    <t>CTI31</t>
  </si>
  <si>
    <t>CTI32</t>
  </si>
  <si>
    <t>CTI34</t>
  </si>
  <si>
    <t>CTI35</t>
  </si>
  <si>
    <t>CTI36</t>
  </si>
  <si>
    <t>CTI37</t>
  </si>
  <si>
    <t>CTI38</t>
  </si>
  <si>
    <t>CTI40</t>
  </si>
  <si>
    <t>CTI41</t>
  </si>
  <si>
    <t>CTI42</t>
  </si>
  <si>
    <t>CTI43</t>
  </si>
  <si>
    <t>CTI44</t>
  </si>
  <si>
    <t>CTI45</t>
  </si>
  <si>
    <t>CTI46</t>
  </si>
  <si>
    <t>CTI47</t>
  </si>
  <si>
    <t>CTI48</t>
  </si>
  <si>
    <t>CTI49</t>
  </si>
  <si>
    <t>CTI50</t>
  </si>
  <si>
    <t>CTI51</t>
  </si>
  <si>
    <t>CTI52</t>
  </si>
  <si>
    <t>CTI53</t>
  </si>
  <si>
    <t>CTI54</t>
  </si>
  <si>
    <t>CTI55</t>
  </si>
  <si>
    <t>CTI56</t>
  </si>
  <si>
    <t>CTI57</t>
  </si>
  <si>
    <t>CTI58</t>
  </si>
  <si>
    <t>CTI59</t>
  </si>
  <si>
    <t>CTI60</t>
  </si>
  <si>
    <t>CTI61</t>
  </si>
  <si>
    <t>CTI62</t>
  </si>
  <si>
    <t>CTI63</t>
  </si>
  <si>
    <t>CTI64</t>
  </si>
  <si>
    <t>CTI65</t>
  </si>
  <si>
    <t>CTI66</t>
  </si>
  <si>
    <t>CTI67</t>
  </si>
  <si>
    <t>CTI68</t>
  </si>
  <si>
    <t>CTI69</t>
  </si>
  <si>
    <t>CTI70</t>
  </si>
  <si>
    <t>CTI71</t>
  </si>
  <si>
    <t>CTI72</t>
  </si>
  <si>
    <t>CTI73</t>
  </si>
  <si>
    <t>CTI74</t>
  </si>
  <si>
    <t>CTI75</t>
  </si>
  <si>
    <t>CTI76</t>
  </si>
  <si>
    <t>CTI77</t>
  </si>
  <si>
    <t>CTI78</t>
  </si>
  <si>
    <t>CTI79</t>
  </si>
  <si>
    <t>CTI80</t>
  </si>
  <si>
    <t>CTI81</t>
  </si>
  <si>
    <t>CTI82</t>
  </si>
  <si>
    <t>CTI83</t>
  </si>
  <si>
    <t>CTI84</t>
  </si>
  <si>
    <t>CTI85</t>
  </si>
  <si>
    <t>CTI86</t>
  </si>
  <si>
    <t>CTI87</t>
  </si>
  <si>
    <t>CTI88</t>
  </si>
  <si>
    <t>CTI89</t>
  </si>
  <si>
    <t>CTI90</t>
  </si>
  <si>
    <t>CTI91</t>
  </si>
  <si>
    <t>CTI92</t>
  </si>
  <si>
    <t>CTI93</t>
  </si>
  <si>
    <t>CTI94</t>
  </si>
  <si>
    <t>CTI95</t>
  </si>
  <si>
    <t>CTI96</t>
  </si>
  <si>
    <t>CTI97</t>
  </si>
  <si>
    <t>CTI98</t>
  </si>
  <si>
    <t>CTI99</t>
  </si>
  <si>
    <t>CTI100</t>
  </si>
  <si>
    <t>CTI101</t>
  </si>
  <si>
    <t>CTI102</t>
  </si>
  <si>
    <t>CTI103</t>
  </si>
  <si>
    <t>CTI104</t>
  </si>
  <si>
    <t>CTI105</t>
  </si>
  <si>
    <t>CTI106</t>
  </si>
  <si>
    <t>CTI107</t>
  </si>
  <si>
    <t>CTI108</t>
  </si>
  <si>
    <t>CTI109</t>
  </si>
  <si>
    <t>CTI110</t>
  </si>
  <si>
    <t>CTI111</t>
  </si>
  <si>
    <t>CTI112</t>
  </si>
  <si>
    <t>CTI113</t>
  </si>
  <si>
    <t>CTI114</t>
  </si>
  <si>
    <t>CTI115</t>
  </si>
  <si>
    <t>CTI116</t>
  </si>
  <si>
    <t>CTI117</t>
  </si>
  <si>
    <t>CTI118</t>
  </si>
  <si>
    <t>CTI119</t>
  </si>
  <si>
    <t>CTI120</t>
  </si>
  <si>
    <t>CTI121</t>
  </si>
  <si>
    <t>CTI122</t>
  </si>
  <si>
    <t>CTI123</t>
  </si>
  <si>
    <t>CTI125</t>
  </si>
  <si>
    <t>CTI126</t>
  </si>
  <si>
    <t>CTI127</t>
  </si>
  <si>
    <t>CTI128</t>
  </si>
  <si>
    <t>CTI129</t>
  </si>
  <si>
    <t>CTI130</t>
  </si>
  <si>
    <t>CTI131</t>
  </si>
  <si>
    <t>CTI132</t>
  </si>
  <si>
    <t>CTI133</t>
  </si>
  <si>
    <t>CTI134</t>
  </si>
  <si>
    <t>CTI135</t>
  </si>
  <si>
    <t>CTI136</t>
  </si>
  <si>
    <t>CTI137</t>
  </si>
  <si>
    <t>CTI138</t>
  </si>
  <si>
    <t>CTI139</t>
  </si>
  <si>
    <t>CTI140</t>
  </si>
  <si>
    <t>CTI141</t>
  </si>
  <si>
    <t>CTI142</t>
  </si>
  <si>
    <t>Đường ranh giới phường Hưng Long (thị trấn Chơn Thành cũ) - phường Thành Tâm cũ</t>
  </si>
  <si>
    <t>CTI143</t>
  </si>
  <si>
    <t>CTI144</t>
  </si>
  <si>
    <t>CTI145</t>
  </si>
  <si>
    <t>CTI146</t>
  </si>
  <si>
    <t>CTI147</t>
  </si>
  <si>
    <t>CTI148</t>
  </si>
  <si>
    <t>CTI149</t>
  </si>
  <si>
    <t>CTI150</t>
  </si>
  <si>
    <t>CTI151</t>
  </si>
  <si>
    <t>CTI152</t>
  </si>
  <si>
    <t>CTI153</t>
  </si>
  <si>
    <t>CTI154</t>
  </si>
  <si>
    <t>CTI155</t>
  </si>
  <si>
    <t>CTIII1</t>
  </si>
  <si>
    <t>CTIII2</t>
  </si>
  <si>
    <t>CTIII3</t>
  </si>
  <si>
    <t>CTIII4</t>
  </si>
  <si>
    <t>CTIII5</t>
  </si>
  <si>
    <t>CTIII6</t>
  </si>
  <si>
    <t>CTIII7</t>
  </si>
  <si>
    <t>CTIII8</t>
  </si>
  <si>
    <t>CTIII9</t>
  </si>
  <si>
    <t>CTIII10</t>
  </si>
  <si>
    <t>CTIII11</t>
  </si>
  <si>
    <t>CTIII12</t>
  </si>
  <si>
    <t>CTIII13</t>
  </si>
  <si>
    <t>CTI39, CTIII14</t>
  </si>
  <si>
    <t>CTIII15</t>
  </si>
  <si>
    <t>CTV1</t>
  </si>
  <si>
    <t>CTV2</t>
  </si>
  <si>
    <t>CTV3</t>
  </si>
  <si>
    <t>CTV5</t>
  </si>
  <si>
    <t>CTV6</t>
  </si>
  <si>
    <t>CTV7</t>
  </si>
  <si>
    <t>CTV8</t>
  </si>
  <si>
    <t>CTV9</t>
  </si>
  <si>
    <t>CTV11</t>
  </si>
  <si>
    <t>CTV12</t>
  </si>
  <si>
    <t>CTV13</t>
  </si>
  <si>
    <t>CTV14</t>
  </si>
  <si>
    <t>CTV15</t>
  </si>
  <si>
    <t>CTV16</t>
  </si>
  <si>
    <t>CTI124,CTV10</t>
  </si>
  <si>
    <t>CTI156,CTIII16, CTV17</t>
  </si>
  <si>
    <t>CTI157,CTIII17, CTV18</t>
  </si>
  <si>
    <t>Đường D3 và D8</t>
  </si>
  <si>
    <t>Đường N1, N2 và N3</t>
  </si>
  <si>
    <t>Khu phố thương mại và dân cư phường Thành Tâm (Khu dân cư HHP)</t>
  </si>
  <si>
    <t>Giá đất ở hiện hành</t>
  </si>
  <si>
    <t>Giá đề xuất đất sản xuất kinh doanh</t>
  </si>
  <si>
    <t>Giá đất sản xuất kinh doanh hiện hành</t>
  </si>
  <si>
    <t>Giá đất thương mại dịch vụ hiện hành</t>
  </si>
  <si>
    <t>Hệ số điều chỉnh đất thương mại dịch vụ</t>
  </si>
  <si>
    <t xml:space="preserve">Hệ số điều chỉnh đất sản xuất kinh doanh </t>
  </si>
  <si>
    <r>
      <t>Đơn vị tính: Nghìn đồng/m</t>
    </r>
    <r>
      <rPr>
        <i/>
        <vertAlign val="superscript"/>
        <sz val="12"/>
        <rFont val="Times New Roman"/>
        <family val="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</si>
</sst>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2"/>
      <name val="Times New Roman"/>
      <family val="1"/>
    </font>
    <font>
      <i/>
      <vertAlign val="superscript"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3" fontId="2" fillId="0" borderId="1" xfId="1" applyNumberFormat="1" applyFont="1" applyFill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2" fillId="0" borderId="0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3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3" fontId="2" fillId="0" borderId="2" xfId="1" applyNumberFormat="1" applyFont="1" applyFill="1" applyBorder="1" applyAlignment="1">
      <alignment horizontal="right" vertical="center"/>
    </xf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3" fontId="7" fillId="0" borderId="1" xfId="1" applyNumberFormat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8" fillId="0" borderId="1" xfId="0" applyFont="1" applyBorder="1"/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/>
    <xf numFmtId="3" fontId="7" fillId="0" borderId="1" xfId="0" applyNumberFormat="1" applyFont="1" applyBorder="1"/>
    <xf numFmtId="3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/>
    </xf>
    <xf numFmtId="0" fontId="9" fillId="0" borderId="1" xfId="0" applyFont="1" applyBorder="1"/>
    <xf numFmtId="0" fontId="10" fillId="0" borderId="3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7FE0E-9BD3-4BA1-ADED-336EF71DE582}">
  <dimension ref="A1:N251"/>
  <sheetViews>
    <sheetView tabSelected="1" topLeftCell="B1" zoomScale="70" zoomScaleNormal="70" workbookViewId="0">
      <selection activeCell="C5" sqref="C5"/>
    </sheetView>
  </sheetViews>
  <sheetFormatPr defaultRowHeight="15.75" x14ac:dyDescent="0.25"/>
  <cols>
    <col min="1" max="1" width="0" style="2" hidden="1" customWidth="1"/>
    <col min="2" max="2" width="9.5703125" style="3" bestFit="1" customWidth="1"/>
    <col min="3" max="3" width="42.42578125" style="4" customWidth="1"/>
    <col min="4" max="4" width="28.42578125" style="4" customWidth="1"/>
    <col min="5" max="5" width="31" style="4" customWidth="1"/>
    <col min="6" max="6" width="13.140625" style="1" customWidth="1"/>
    <col min="7" max="7" width="12.85546875" style="5" customWidth="1"/>
    <col min="8" max="8" width="14" style="6" customWidth="1"/>
    <col min="9" max="9" width="15.28515625" style="6" customWidth="1"/>
    <col min="10" max="10" width="17" style="6" customWidth="1"/>
    <col min="11" max="11" width="14.42578125" style="17" customWidth="1"/>
    <col min="12" max="12" width="13.5703125" style="17" customWidth="1"/>
    <col min="13" max="13" width="14.85546875" style="18" customWidth="1"/>
    <col min="14" max="14" width="15.42578125" style="18" customWidth="1"/>
    <col min="15" max="16384" width="9.140625" style="2"/>
  </cols>
  <sheetData>
    <row r="1" spans="1:14" ht="18.75" x14ac:dyDescent="0.25">
      <c r="B1" s="37" t="s">
        <v>576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41.25" customHeight="1" x14ac:dyDescent="0.25">
      <c r="A2" s="19"/>
      <c r="B2" s="40" t="s">
        <v>0</v>
      </c>
      <c r="C2" s="40" t="s">
        <v>1</v>
      </c>
      <c r="D2" s="40" t="s">
        <v>2</v>
      </c>
      <c r="E2" s="40"/>
      <c r="F2" s="41" t="s">
        <v>570</v>
      </c>
      <c r="G2" s="42" t="s">
        <v>29</v>
      </c>
      <c r="H2" s="41" t="s">
        <v>364</v>
      </c>
      <c r="I2" s="41" t="s">
        <v>365</v>
      </c>
      <c r="J2" s="41" t="s">
        <v>571</v>
      </c>
      <c r="K2" s="41" t="s">
        <v>572</v>
      </c>
      <c r="L2" s="41" t="s">
        <v>573</v>
      </c>
      <c r="M2" s="45" t="s">
        <v>574</v>
      </c>
      <c r="N2" s="45" t="s">
        <v>575</v>
      </c>
    </row>
    <row r="3" spans="1:14" ht="36.75" customHeight="1" x14ac:dyDescent="0.25">
      <c r="A3" s="19"/>
      <c r="B3" s="40"/>
      <c r="C3" s="40"/>
      <c r="D3" s="22" t="s">
        <v>362</v>
      </c>
      <c r="E3" s="22" t="s">
        <v>363</v>
      </c>
      <c r="F3" s="41"/>
      <c r="G3" s="42"/>
      <c r="H3" s="41"/>
      <c r="I3" s="41"/>
      <c r="J3" s="41"/>
      <c r="K3" s="41"/>
      <c r="L3" s="41"/>
      <c r="M3" s="45"/>
      <c r="N3" s="45"/>
    </row>
    <row r="4" spans="1:14" x14ac:dyDescent="0.25">
      <c r="A4" s="19"/>
      <c r="B4" s="22"/>
      <c r="C4" s="23" t="s">
        <v>34</v>
      </c>
      <c r="D4" s="24"/>
      <c r="E4" s="24"/>
      <c r="F4" s="25"/>
      <c r="G4" s="26"/>
      <c r="H4" s="25"/>
      <c r="I4" s="27"/>
      <c r="J4" s="27"/>
      <c r="K4" s="20"/>
      <c r="L4" s="20"/>
      <c r="M4" s="21"/>
      <c r="N4" s="21"/>
    </row>
    <row r="5" spans="1:14" ht="78.75" x14ac:dyDescent="0.25">
      <c r="A5" s="12" t="s">
        <v>382</v>
      </c>
      <c r="B5" s="7">
        <v>1</v>
      </c>
      <c r="C5" s="11" t="s">
        <v>35</v>
      </c>
      <c r="D5" s="11" t="s">
        <v>36</v>
      </c>
      <c r="E5" s="11" t="s">
        <v>37</v>
      </c>
      <c r="F5" s="27">
        <v>29000</v>
      </c>
      <c r="G5" s="26">
        <f t="shared" ref="G5:G59" si="0">H5/F5</f>
        <v>1</v>
      </c>
      <c r="H5" s="27">
        <v>29000</v>
      </c>
      <c r="I5" s="27">
        <f>H5*70%</f>
        <v>20300</v>
      </c>
      <c r="J5" s="27">
        <f>H5*60%</f>
        <v>17400</v>
      </c>
      <c r="K5" s="20">
        <f>F5*0.6</f>
        <v>17400</v>
      </c>
      <c r="L5" s="20">
        <f>F5*0.68</f>
        <v>19720</v>
      </c>
      <c r="M5" s="21">
        <f>I5/L5</f>
        <v>1.0294117647058822</v>
      </c>
      <c r="N5" s="21">
        <f>J5/K5</f>
        <v>1</v>
      </c>
    </row>
    <row r="6" spans="1:14" ht="78.75" x14ac:dyDescent="0.25">
      <c r="A6" s="12" t="s">
        <v>383</v>
      </c>
      <c r="B6" s="7">
        <v>2</v>
      </c>
      <c r="C6" s="11" t="s">
        <v>35</v>
      </c>
      <c r="D6" s="11" t="s">
        <v>37</v>
      </c>
      <c r="E6" s="11" t="s">
        <v>38</v>
      </c>
      <c r="F6" s="27">
        <v>18000</v>
      </c>
      <c r="G6" s="26">
        <f t="shared" si="0"/>
        <v>1</v>
      </c>
      <c r="H6" s="27">
        <v>18000</v>
      </c>
      <c r="I6" s="27">
        <f t="shared" ref="I6:I19" si="1">H6*70%</f>
        <v>12600</v>
      </c>
      <c r="J6" s="27">
        <f t="shared" ref="J6:J19" si="2">H6*60%</f>
        <v>10800</v>
      </c>
      <c r="K6" s="20">
        <f t="shared" ref="K6:K69" si="3">F6*0.6</f>
        <v>10800</v>
      </c>
      <c r="L6" s="20">
        <f t="shared" ref="L6:L69" si="4">F6*0.68</f>
        <v>12240</v>
      </c>
      <c r="M6" s="21">
        <f t="shared" ref="M6:M69" si="5">I6/L6</f>
        <v>1.0294117647058822</v>
      </c>
      <c r="N6" s="21">
        <f t="shared" ref="N6:N69" si="6">J6/K6</f>
        <v>1</v>
      </c>
    </row>
    <row r="7" spans="1:14" ht="31.5" x14ac:dyDescent="0.25">
      <c r="A7" s="12" t="s">
        <v>384</v>
      </c>
      <c r="B7" s="7">
        <v>3</v>
      </c>
      <c r="C7" s="11" t="s">
        <v>35</v>
      </c>
      <c r="D7" s="11" t="s">
        <v>39</v>
      </c>
      <c r="E7" s="11" t="s">
        <v>40</v>
      </c>
      <c r="F7" s="27">
        <v>12000</v>
      </c>
      <c r="G7" s="26">
        <f t="shared" si="0"/>
        <v>1</v>
      </c>
      <c r="H7" s="27">
        <v>12000</v>
      </c>
      <c r="I7" s="27">
        <f t="shared" si="1"/>
        <v>8400</v>
      </c>
      <c r="J7" s="27">
        <f t="shared" si="2"/>
        <v>7200</v>
      </c>
      <c r="K7" s="20">
        <f t="shared" si="3"/>
        <v>7200</v>
      </c>
      <c r="L7" s="20">
        <f t="shared" si="4"/>
        <v>8160.0000000000009</v>
      </c>
      <c r="M7" s="21">
        <f t="shared" si="5"/>
        <v>1.0294117647058822</v>
      </c>
      <c r="N7" s="21">
        <f t="shared" si="6"/>
        <v>1</v>
      </c>
    </row>
    <row r="8" spans="1:14" ht="31.5" x14ac:dyDescent="0.25">
      <c r="A8" s="12" t="s">
        <v>385</v>
      </c>
      <c r="B8" s="7">
        <v>4</v>
      </c>
      <c r="C8" s="11" t="s">
        <v>35</v>
      </c>
      <c r="D8" s="11" t="s">
        <v>40</v>
      </c>
      <c r="E8" s="11" t="s">
        <v>13</v>
      </c>
      <c r="F8" s="27">
        <v>9000</v>
      </c>
      <c r="G8" s="26">
        <f t="shared" si="0"/>
        <v>1</v>
      </c>
      <c r="H8" s="27">
        <v>9000</v>
      </c>
      <c r="I8" s="27">
        <f t="shared" si="1"/>
        <v>6300</v>
      </c>
      <c r="J8" s="27">
        <f t="shared" si="2"/>
        <v>5400</v>
      </c>
      <c r="K8" s="20">
        <f t="shared" si="3"/>
        <v>5400</v>
      </c>
      <c r="L8" s="20">
        <f t="shared" si="4"/>
        <v>6120</v>
      </c>
      <c r="M8" s="21">
        <f t="shared" si="5"/>
        <v>1.0294117647058822</v>
      </c>
      <c r="N8" s="21">
        <f t="shared" si="6"/>
        <v>1</v>
      </c>
    </row>
    <row r="9" spans="1:14" ht="31.5" x14ac:dyDescent="0.25">
      <c r="A9" s="12" t="s">
        <v>386</v>
      </c>
      <c r="B9" s="7">
        <v>5</v>
      </c>
      <c r="C9" s="11" t="s">
        <v>35</v>
      </c>
      <c r="D9" s="11" t="s">
        <v>13</v>
      </c>
      <c r="E9" s="11" t="s">
        <v>41</v>
      </c>
      <c r="F9" s="27">
        <v>8000</v>
      </c>
      <c r="G9" s="26">
        <f t="shared" si="0"/>
        <v>1</v>
      </c>
      <c r="H9" s="27">
        <v>8000</v>
      </c>
      <c r="I9" s="27">
        <f t="shared" si="1"/>
        <v>5600</v>
      </c>
      <c r="J9" s="27">
        <f t="shared" si="2"/>
        <v>4800</v>
      </c>
      <c r="K9" s="20">
        <f t="shared" si="3"/>
        <v>4800</v>
      </c>
      <c r="L9" s="20">
        <f t="shared" si="4"/>
        <v>5440</v>
      </c>
      <c r="M9" s="21">
        <f t="shared" si="5"/>
        <v>1.0294117647058822</v>
      </c>
      <c r="N9" s="21">
        <f t="shared" si="6"/>
        <v>1</v>
      </c>
    </row>
    <row r="10" spans="1:14" ht="31.5" x14ac:dyDescent="0.25">
      <c r="A10" s="12" t="s">
        <v>387</v>
      </c>
      <c r="B10" s="7">
        <v>6</v>
      </c>
      <c r="C10" s="11" t="s">
        <v>35</v>
      </c>
      <c r="D10" s="11" t="s">
        <v>41</v>
      </c>
      <c r="E10" s="11" t="s">
        <v>42</v>
      </c>
      <c r="F10" s="27">
        <v>7500</v>
      </c>
      <c r="G10" s="26">
        <f t="shared" si="0"/>
        <v>1</v>
      </c>
      <c r="H10" s="27">
        <v>7500</v>
      </c>
      <c r="I10" s="27">
        <f t="shared" si="1"/>
        <v>5250</v>
      </c>
      <c r="J10" s="27">
        <f t="shared" si="2"/>
        <v>4500</v>
      </c>
      <c r="K10" s="20">
        <f t="shared" si="3"/>
        <v>4500</v>
      </c>
      <c r="L10" s="20">
        <f t="shared" si="4"/>
        <v>5100</v>
      </c>
      <c r="M10" s="21">
        <f t="shared" si="5"/>
        <v>1.0294117647058822</v>
      </c>
      <c r="N10" s="21">
        <f t="shared" si="6"/>
        <v>1</v>
      </c>
    </row>
    <row r="11" spans="1:14" x14ac:dyDescent="0.25">
      <c r="A11" s="12" t="s">
        <v>388</v>
      </c>
      <c r="B11" s="7">
        <v>7</v>
      </c>
      <c r="C11" s="11" t="s">
        <v>35</v>
      </c>
      <c r="D11" s="11" t="s">
        <v>36</v>
      </c>
      <c r="E11" s="11" t="s">
        <v>43</v>
      </c>
      <c r="F11" s="27">
        <v>29000</v>
      </c>
      <c r="G11" s="26">
        <f t="shared" si="0"/>
        <v>1</v>
      </c>
      <c r="H11" s="27">
        <v>29000</v>
      </c>
      <c r="I11" s="27">
        <f t="shared" si="1"/>
        <v>20300</v>
      </c>
      <c r="J11" s="27">
        <f t="shared" si="2"/>
        <v>17400</v>
      </c>
      <c r="K11" s="20">
        <f t="shared" si="3"/>
        <v>17400</v>
      </c>
      <c r="L11" s="20">
        <f t="shared" si="4"/>
        <v>19720</v>
      </c>
      <c r="M11" s="21">
        <f t="shared" si="5"/>
        <v>1.0294117647058822</v>
      </c>
      <c r="N11" s="21">
        <f t="shared" si="6"/>
        <v>1</v>
      </c>
    </row>
    <row r="12" spans="1:14" x14ac:dyDescent="0.25">
      <c r="A12" s="12" t="s">
        <v>389</v>
      </c>
      <c r="B12" s="7">
        <v>8</v>
      </c>
      <c r="C12" s="11" t="s">
        <v>35</v>
      </c>
      <c r="D12" s="11" t="s">
        <v>43</v>
      </c>
      <c r="E12" s="11" t="s">
        <v>44</v>
      </c>
      <c r="F12" s="27">
        <v>18000</v>
      </c>
      <c r="G12" s="26">
        <f t="shared" si="0"/>
        <v>1</v>
      </c>
      <c r="H12" s="27">
        <v>18000</v>
      </c>
      <c r="I12" s="27">
        <f t="shared" si="1"/>
        <v>12600</v>
      </c>
      <c r="J12" s="27">
        <f t="shared" si="2"/>
        <v>10800</v>
      </c>
      <c r="K12" s="20">
        <f t="shared" si="3"/>
        <v>10800</v>
      </c>
      <c r="L12" s="20">
        <f t="shared" si="4"/>
        <v>12240</v>
      </c>
      <c r="M12" s="21">
        <f t="shared" si="5"/>
        <v>1.0294117647058822</v>
      </c>
      <c r="N12" s="21">
        <f t="shared" si="6"/>
        <v>1</v>
      </c>
    </row>
    <row r="13" spans="1:14" ht="31.5" x14ac:dyDescent="0.25">
      <c r="A13" s="12" t="s">
        <v>390</v>
      </c>
      <c r="B13" s="7">
        <v>9</v>
      </c>
      <c r="C13" s="11" t="s">
        <v>35</v>
      </c>
      <c r="D13" s="11" t="s">
        <v>44</v>
      </c>
      <c r="E13" s="11" t="s">
        <v>45</v>
      </c>
      <c r="F13" s="27">
        <v>12000</v>
      </c>
      <c r="G13" s="26">
        <f t="shared" si="0"/>
        <v>1</v>
      </c>
      <c r="H13" s="27">
        <v>12000</v>
      </c>
      <c r="I13" s="27">
        <f t="shared" si="1"/>
        <v>8400</v>
      </c>
      <c r="J13" s="27">
        <f t="shared" si="2"/>
        <v>7200</v>
      </c>
      <c r="K13" s="20">
        <f t="shared" si="3"/>
        <v>7200</v>
      </c>
      <c r="L13" s="20">
        <f t="shared" si="4"/>
        <v>8160.0000000000009</v>
      </c>
      <c r="M13" s="21">
        <f t="shared" si="5"/>
        <v>1.0294117647058822</v>
      </c>
      <c r="N13" s="21">
        <f t="shared" si="6"/>
        <v>1</v>
      </c>
    </row>
    <row r="14" spans="1:14" ht="31.5" x14ac:dyDescent="0.25">
      <c r="A14" s="12"/>
      <c r="B14" s="7">
        <v>10</v>
      </c>
      <c r="C14" s="11" t="s">
        <v>35</v>
      </c>
      <c r="D14" s="11" t="s">
        <v>44</v>
      </c>
      <c r="E14" s="11" t="s">
        <v>46</v>
      </c>
      <c r="F14" s="27">
        <v>12000</v>
      </c>
      <c r="G14" s="26">
        <f t="shared" si="0"/>
        <v>1</v>
      </c>
      <c r="H14" s="27">
        <v>12000</v>
      </c>
      <c r="I14" s="27">
        <f t="shared" si="1"/>
        <v>8400</v>
      </c>
      <c r="J14" s="27">
        <f t="shared" si="2"/>
        <v>7200</v>
      </c>
      <c r="K14" s="20">
        <f t="shared" si="3"/>
        <v>7200</v>
      </c>
      <c r="L14" s="20">
        <f t="shared" si="4"/>
        <v>8160.0000000000009</v>
      </c>
      <c r="M14" s="21">
        <f t="shared" si="5"/>
        <v>1.0294117647058822</v>
      </c>
      <c r="N14" s="21">
        <f t="shared" si="6"/>
        <v>1</v>
      </c>
    </row>
    <row r="15" spans="1:14" ht="47.25" x14ac:dyDescent="0.25">
      <c r="A15" s="12" t="s">
        <v>391</v>
      </c>
      <c r="B15" s="7">
        <v>11</v>
      </c>
      <c r="C15" s="11" t="s">
        <v>35</v>
      </c>
      <c r="D15" s="11" t="s">
        <v>45</v>
      </c>
      <c r="E15" s="11" t="s">
        <v>47</v>
      </c>
      <c r="F15" s="27">
        <v>8000</v>
      </c>
      <c r="G15" s="26">
        <f t="shared" si="0"/>
        <v>1</v>
      </c>
      <c r="H15" s="27">
        <v>8000</v>
      </c>
      <c r="I15" s="27">
        <f t="shared" si="1"/>
        <v>5600</v>
      </c>
      <c r="J15" s="27">
        <f t="shared" si="2"/>
        <v>4800</v>
      </c>
      <c r="K15" s="20">
        <f t="shared" si="3"/>
        <v>4800</v>
      </c>
      <c r="L15" s="20">
        <f t="shared" si="4"/>
        <v>5440</v>
      </c>
      <c r="M15" s="21">
        <f t="shared" si="5"/>
        <v>1.0294117647058822</v>
      </c>
      <c r="N15" s="21">
        <f t="shared" si="6"/>
        <v>1</v>
      </c>
    </row>
    <row r="16" spans="1:14" ht="47.25" x14ac:dyDescent="0.25">
      <c r="A16" s="19"/>
      <c r="B16" s="7">
        <v>12</v>
      </c>
      <c r="C16" s="11" t="s">
        <v>35</v>
      </c>
      <c r="D16" s="11" t="s">
        <v>48</v>
      </c>
      <c r="E16" s="11" t="s">
        <v>49</v>
      </c>
      <c r="F16" s="27">
        <v>8000</v>
      </c>
      <c r="G16" s="26">
        <f t="shared" si="0"/>
        <v>1</v>
      </c>
      <c r="H16" s="27">
        <v>8000</v>
      </c>
      <c r="I16" s="27">
        <f t="shared" si="1"/>
        <v>5600</v>
      </c>
      <c r="J16" s="27">
        <f t="shared" si="2"/>
        <v>4800</v>
      </c>
      <c r="K16" s="20">
        <f t="shared" si="3"/>
        <v>4800</v>
      </c>
      <c r="L16" s="20">
        <f t="shared" si="4"/>
        <v>5440</v>
      </c>
      <c r="M16" s="21">
        <f t="shared" si="5"/>
        <v>1.0294117647058822</v>
      </c>
      <c r="N16" s="21">
        <f t="shared" si="6"/>
        <v>1</v>
      </c>
    </row>
    <row r="17" spans="1:14" ht="31.5" x14ac:dyDescent="0.25">
      <c r="A17" s="12" t="s">
        <v>394</v>
      </c>
      <c r="B17" s="7">
        <v>13</v>
      </c>
      <c r="C17" s="11" t="s">
        <v>50</v>
      </c>
      <c r="D17" s="11" t="s">
        <v>36</v>
      </c>
      <c r="E17" s="11" t="s">
        <v>51</v>
      </c>
      <c r="F17" s="27">
        <v>29000</v>
      </c>
      <c r="G17" s="26">
        <f t="shared" si="0"/>
        <v>1</v>
      </c>
      <c r="H17" s="27">
        <v>29000</v>
      </c>
      <c r="I17" s="27">
        <f t="shared" si="1"/>
        <v>20300</v>
      </c>
      <c r="J17" s="27">
        <f t="shared" si="2"/>
        <v>17400</v>
      </c>
      <c r="K17" s="20">
        <f t="shared" si="3"/>
        <v>17400</v>
      </c>
      <c r="L17" s="20">
        <f t="shared" si="4"/>
        <v>19720</v>
      </c>
      <c r="M17" s="21">
        <f t="shared" si="5"/>
        <v>1.0294117647058822</v>
      </c>
      <c r="N17" s="21">
        <f t="shared" si="6"/>
        <v>1</v>
      </c>
    </row>
    <row r="18" spans="1:14" ht="31.5" x14ac:dyDescent="0.25">
      <c r="A18" s="12" t="s">
        <v>395</v>
      </c>
      <c r="B18" s="7">
        <v>14</v>
      </c>
      <c r="C18" s="11" t="s">
        <v>50</v>
      </c>
      <c r="D18" s="11" t="s">
        <v>51</v>
      </c>
      <c r="E18" s="11" t="s">
        <v>52</v>
      </c>
      <c r="F18" s="27">
        <v>16500</v>
      </c>
      <c r="G18" s="26">
        <f t="shared" si="0"/>
        <v>1</v>
      </c>
      <c r="H18" s="27">
        <v>16500</v>
      </c>
      <c r="I18" s="27">
        <f t="shared" si="1"/>
        <v>11550</v>
      </c>
      <c r="J18" s="27">
        <f t="shared" si="2"/>
        <v>9900</v>
      </c>
      <c r="K18" s="20">
        <f t="shared" si="3"/>
        <v>9900</v>
      </c>
      <c r="L18" s="20">
        <f t="shared" si="4"/>
        <v>11220</v>
      </c>
      <c r="M18" s="21">
        <f t="shared" si="5"/>
        <v>1.0294117647058822</v>
      </c>
      <c r="N18" s="21">
        <f t="shared" si="6"/>
        <v>1</v>
      </c>
    </row>
    <row r="19" spans="1:14" ht="31.5" x14ac:dyDescent="0.25">
      <c r="A19" s="12" t="s">
        <v>393</v>
      </c>
      <c r="B19" s="7">
        <v>15</v>
      </c>
      <c r="C19" s="11" t="s">
        <v>50</v>
      </c>
      <c r="D19" s="11" t="s">
        <v>52</v>
      </c>
      <c r="E19" s="11" t="s">
        <v>53</v>
      </c>
      <c r="F19" s="27">
        <v>15000</v>
      </c>
      <c r="G19" s="26">
        <f t="shared" si="0"/>
        <v>1</v>
      </c>
      <c r="H19" s="27">
        <v>15000</v>
      </c>
      <c r="I19" s="27">
        <f t="shared" si="1"/>
        <v>10500</v>
      </c>
      <c r="J19" s="27">
        <f t="shared" si="2"/>
        <v>9000</v>
      </c>
      <c r="K19" s="20">
        <f t="shared" si="3"/>
        <v>9000</v>
      </c>
      <c r="L19" s="20">
        <f t="shared" si="4"/>
        <v>10200</v>
      </c>
      <c r="M19" s="21">
        <f t="shared" si="5"/>
        <v>1.0294117647058822</v>
      </c>
      <c r="N19" s="21">
        <f t="shared" si="6"/>
        <v>1</v>
      </c>
    </row>
    <row r="20" spans="1:14" ht="47.25" x14ac:dyDescent="0.25">
      <c r="A20" s="12" t="s">
        <v>392</v>
      </c>
      <c r="B20" s="7">
        <v>16</v>
      </c>
      <c r="C20" s="11" t="s">
        <v>50</v>
      </c>
      <c r="D20" s="43" t="s">
        <v>53</v>
      </c>
      <c r="E20" s="11" t="s">
        <v>54</v>
      </c>
      <c r="F20" s="39">
        <v>9500</v>
      </c>
      <c r="G20" s="38">
        <f t="shared" si="0"/>
        <v>1</v>
      </c>
      <c r="H20" s="39">
        <v>9500</v>
      </c>
      <c r="I20" s="39">
        <f>H20*70%</f>
        <v>6650</v>
      </c>
      <c r="J20" s="39">
        <f>H20*60%</f>
        <v>5700</v>
      </c>
      <c r="K20" s="20">
        <f t="shared" si="3"/>
        <v>5700</v>
      </c>
      <c r="L20" s="20">
        <f t="shared" si="4"/>
        <v>6460.0000000000009</v>
      </c>
      <c r="M20" s="21">
        <f t="shared" si="5"/>
        <v>1.0294117647058822</v>
      </c>
      <c r="N20" s="21">
        <f t="shared" si="6"/>
        <v>1</v>
      </c>
    </row>
    <row r="21" spans="1:14" ht="47.25" x14ac:dyDescent="0.25">
      <c r="A21" s="19"/>
      <c r="B21" s="7">
        <v>17</v>
      </c>
      <c r="C21" s="11" t="s">
        <v>50</v>
      </c>
      <c r="D21" s="43"/>
      <c r="E21" s="11" t="s">
        <v>55</v>
      </c>
      <c r="F21" s="39"/>
      <c r="G21" s="38"/>
      <c r="H21" s="39"/>
      <c r="I21" s="39"/>
      <c r="J21" s="39"/>
      <c r="K21" s="20"/>
      <c r="L21" s="20"/>
      <c r="M21" s="21"/>
      <c r="N21" s="21"/>
    </row>
    <row r="22" spans="1:14" ht="63" x14ac:dyDescent="0.25">
      <c r="A22" s="12" t="s">
        <v>396</v>
      </c>
      <c r="B22" s="7">
        <v>18</v>
      </c>
      <c r="C22" s="43" t="s">
        <v>50</v>
      </c>
      <c r="D22" s="11" t="s">
        <v>54</v>
      </c>
      <c r="E22" s="44" t="s">
        <v>56</v>
      </c>
      <c r="F22" s="39">
        <v>7000</v>
      </c>
      <c r="G22" s="38">
        <f t="shared" si="0"/>
        <v>1</v>
      </c>
      <c r="H22" s="39">
        <v>7000</v>
      </c>
      <c r="I22" s="39">
        <f>H22*70%</f>
        <v>4900</v>
      </c>
      <c r="J22" s="39">
        <f>H22*60%</f>
        <v>4200</v>
      </c>
      <c r="K22" s="20">
        <f t="shared" si="3"/>
        <v>4200</v>
      </c>
      <c r="L22" s="20">
        <f t="shared" si="4"/>
        <v>4760</v>
      </c>
      <c r="M22" s="21">
        <f t="shared" si="5"/>
        <v>1.0294117647058822</v>
      </c>
      <c r="N22" s="21">
        <f t="shared" si="6"/>
        <v>1</v>
      </c>
    </row>
    <row r="23" spans="1:14" ht="47.25" x14ac:dyDescent="0.25">
      <c r="A23" s="19"/>
      <c r="B23" s="7">
        <v>19</v>
      </c>
      <c r="C23" s="43"/>
      <c r="D23" s="11" t="s">
        <v>55</v>
      </c>
      <c r="E23" s="44"/>
      <c r="F23" s="39"/>
      <c r="G23" s="38"/>
      <c r="H23" s="39"/>
      <c r="I23" s="39"/>
      <c r="J23" s="39"/>
      <c r="K23" s="20"/>
      <c r="L23" s="20"/>
      <c r="M23" s="21"/>
      <c r="N23" s="21"/>
    </row>
    <row r="24" spans="1:14" ht="47.25" x14ac:dyDescent="0.25">
      <c r="A24" s="12" t="s">
        <v>397</v>
      </c>
      <c r="B24" s="7">
        <v>20</v>
      </c>
      <c r="C24" s="11" t="s">
        <v>50</v>
      </c>
      <c r="D24" s="11" t="s">
        <v>36</v>
      </c>
      <c r="E24" s="11" t="s">
        <v>57</v>
      </c>
      <c r="F24" s="27">
        <v>29000</v>
      </c>
      <c r="G24" s="26">
        <f t="shared" si="0"/>
        <v>1</v>
      </c>
      <c r="H24" s="27">
        <v>29000</v>
      </c>
      <c r="I24" s="27">
        <f>H24*70%</f>
        <v>20300</v>
      </c>
      <c r="J24" s="27">
        <f>H24*60%</f>
        <v>17400</v>
      </c>
      <c r="K24" s="20">
        <f t="shared" si="3"/>
        <v>17400</v>
      </c>
      <c r="L24" s="20">
        <f t="shared" si="4"/>
        <v>19720</v>
      </c>
      <c r="M24" s="21">
        <f t="shared" si="5"/>
        <v>1.0294117647058822</v>
      </c>
      <c r="N24" s="21">
        <f t="shared" si="6"/>
        <v>1</v>
      </c>
    </row>
    <row r="25" spans="1:14" ht="47.25" x14ac:dyDescent="0.25">
      <c r="A25" s="12" t="s">
        <v>398</v>
      </c>
      <c r="B25" s="7">
        <v>21</v>
      </c>
      <c r="C25" s="43" t="s">
        <v>50</v>
      </c>
      <c r="D25" s="43" t="s">
        <v>57</v>
      </c>
      <c r="E25" s="11" t="s">
        <v>58</v>
      </c>
      <c r="F25" s="39">
        <v>16500</v>
      </c>
      <c r="G25" s="38">
        <f t="shared" si="0"/>
        <v>1</v>
      </c>
      <c r="H25" s="39">
        <v>16500</v>
      </c>
      <c r="I25" s="39">
        <f>H25*70%</f>
        <v>11550</v>
      </c>
      <c r="J25" s="39">
        <f>H25*60%</f>
        <v>9900</v>
      </c>
      <c r="K25" s="20">
        <f t="shared" si="3"/>
        <v>9900</v>
      </c>
      <c r="L25" s="20">
        <f t="shared" si="4"/>
        <v>11220</v>
      </c>
      <c r="M25" s="21">
        <f t="shared" si="5"/>
        <v>1.0294117647058822</v>
      </c>
      <c r="N25" s="21">
        <f t="shared" si="6"/>
        <v>1</v>
      </c>
    </row>
    <row r="26" spans="1:14" ht="47.25" customHeight="1" x14ac:dyDescent="0.25">
      <c r="A26" s="19"/>
      <c r="B26" s="7">
        <v>22</v>
      </c>
      <c r="C26" s="43"/>
      <c r="D26" s="43"/>
      <c r="E26" s="11" t="s">
        <v>59</v>
      </c>
      <c r="F26" s="39"/>
      <c r="G26" s="38"/>
      <c r="H26" s="39"/>
      <c r="I26" s="39"/>
      <c r="J26" s="39"/>
      <c r="K26" s="20"/>
      <c r="L26" s="20"/>
      <c r="M26" s="21"/>
      <c r="N26" s="21"/>
    </row>
    <row r="27" spans="1:14" ht="47.25" x14ac:dyDescent="0.25">
      <c r="A27" s="12" t="s">
        <v>399</v>
      </c>
      <c r="B27" s="7">
        <v>23</v>
      </c>
      <c r="C27" s="43" t="s">
        <v>50</v>
      </c>
      <c r="D27" s="11" t="s">
        <v>58</v>
      </c>
      <c r="E27" s="11" t="s">
        <v>60</v>
      </c>
      <c r="F27" s="39">
        <v>10500</v>
      </c>
      <c r="G27" s="38">
        <f t="shared" si="0"/>
        <v>1</v>
      </c>
      <c r="H27" s="39">
        <v>10500</v>
      </c>
      <c r="I27" s="39">
        <f t="shared" ref="I27" si="7">H27*70%</f>
        <v>7349.9999999999991</v>
      </c>
      <c r="J27" s="39">
        <f t="shared" ref="J27" si="8">H27*60%</f>
        <v>6300</v>
      </c>
      <c r="K27" s="20">
        <f t="shared" si="3"/>
        <v>6300</v>
      </c>
      <c r="L27" s="20">
        <f t="shared" si="4"/>
        <v>7140.0000000000009</v>
      </c>
      <c r="M27" s="21">
        <f t="shared" si="5"/>
        <v>1.029411764705882</v>
      </c>
      <c r="N27" s="21">
        <f t="shared" si="6"/>
        <v>1</v>
      </c>
    </row>
    <row r="28" spans="1:14" ht="31.5" x14ac:dyDescent="0.25">
      <c r="A28" s="19"/>
      <c r="B28" s="7">
        <v>24</v>
      </c>
      <c r="C28" s="43"/>
      <c r="D28" s="11" t="s">
        <v>61</v>
      </c>
      <c r="E28" s="11" t="s">
        <v>62</v>
      </c>
      <c r="F28" s="39"/>
      <c r="G28" s="38"/>
      <c r="H28" s="39"/>
      <c r="I28" s="39"/>
      <c r="J28" s="39"/>
      <c r="K28" s="20"/>
      <c r="L28" s="20"/>
      <c r="M28" s="21"/>
      <c r="N28" s="21"/>
    </row>
    <row r="29" spans="1:14" ht="31.5" x14ac:dyDescent="0.25">
      <c r="A29" s="12" t="s">
        <v>400</v>
      </c>
      <c r="B29" s="7">
        <v>25</v>
      </c>
      <c r="C29" s="43" t="s">
        <v>50</v>
      </c>
      <c r="D29" s="11" t="s">
        <v>60</v>
      </c>
      <c r="E29" s="43" t="s">
        <v>63</v>
      </c>
      <c r="F29" s="39">
        <v>7500</v>
      </c>
      <c r="G29" s="38">
        <f t="shared" si="0"/>
        <v>1</v>
      </c>
      <c r="H29" s="39">
        <v>7500</v>
      </c>
      <c r="I29" s="39">
        <f t="shared" ref="I29" si="9">H29*70%</f>
        <v>5250</v>
      </c>
      <c r="J29" s="39">
        <f t="shared" ref="J29" si="10">H29*60%</f>
        <v>4500</v>
      </c>
      <c r="K29" s="20">
        <f t="shared" si="3"/>
        <v>4500</v>
      </c>
      <c r="L29" s="20">
        <f t="shared" si="4"/>
        <v>5100</v>
      </c>
      <c r="M29" s="21">
        <f t="shared" si="5"/>
        <v>1.0294117647058822</v>
      </c>
      <c r="N29" s="21">
        <f t="shared" si="6"/>
        <v>1</v>
      </c>
    </row>
    <row r="30" spans="1:14" ht="31.5" x14ac:dyDescent="0.25">
      <c r="A30" s="19"/>
      <c r="B30" s="7">
        <v>26</v>
      </c>
      <c r="C30" s="43"/>
      <c r="D30" s="11" t="s">
        <v>62</v>
      </c>
      <c r="E30" s="43"/>
      <c r="F30" s="39"/>
      <c r="G30" s="38"/>
      <c r="H30" s="39"/>
      <c r="I30" s="39"/>
      <c r="J30" s="39"/>
      <c r="K30" s="20"/>
      <c r="L30" s="20"/>
      <c r="M30" s="21"/>
      <c r="N30" s="21"/>
    </row>
    <row r="31" spans="1:14" ht="47.25" x14ac:dyDescent="0.25">
      <c r="A31" s="12" t="s">
        <v>401</v>
      </c>
      <c r="B31" s="7">
        <v>27</v>
      </c>
      <c r="C31" s="11" t="s">
        <v>50</v>
      </c>
      <c r="D31" s="11" t="s">
        <v>63</v>
      </c>
      <c r="E31" s="11" t="s">
        <v>64</v>
      </c>
      <c r="F31" s="27">
        <v>5000</v>
      </c>
      <c r="G31" s="26">
        <f t="shared" si="0"/>
        <v>1</v>
      </c>
      <c r="H31" s="27">
        <v>5000</v>
      </c>
      <c r="I31" s="27">
        <f>H31*70%</f>
        <v>3500</v>
      </c>
      <c r="J31" s="27">
        <f>H31*60%</f>
        <v>3000</v>
      </c>
      <c r="K31" s="20">
        <f t="shared" si="3"/>
        <v>3000</v>
      </c>
      <c r="L31" s="20">
        <f t="shared" si="4"/>
        <v>3400.0000000000005</v>
      </c>
      <c r="M31" s="21">
        <f t="shared" si="5"/>
        <v>1.0294117647058822</v>
      </c>
      <c r="N31" s="21">
        <f t="shared" si="6"/>
        <v>1</v>
      </c>
    </row>
    <row r="32" spans="1:14" ht="31.5" x14ac:dyDescent="0.25">
      <c r="A32" s="12" t="s">
        <v>402</v>
      </c>
      <c r="B32" s="7">
        <v>28</v>
      </c>
      <c r="C32" s="11" t="s">
        <v>65</v>
      </c>
      <c r="D32" s="11" t="s">
        <v>66</v>
      </c>
      <c r="E32" s="11" t="s">
        <v>67</v>
      </c>
      <c r="F32" s="27">
        <v>12000</v>
      </c>
      <c r="G32" s="26">
        <f t="shared" si="0"/>
        <v>1</v>
      </c>
      <c r="H32" s="27">
        <v>12000</v>
      </c>
      <c r="I32" s="27">
        <f t="shared" ref="I32:I35" si="11">H32*70%</f>
        <v>8400</v>
      </c>
      <c r="J32" s="27">
        <f t="shared" ref="J32:J35" si="12">H32*60%</f>
        <v>7200</v>
      </c>
      <c r="K32" s="20">
        <f t="shared" si="3"/>
        <v>7200</v>
      </c>
      <c r="L32" s="20">
        <f t="shared" si="4"/>
        <v>8160.0000000000009</v>
      </c>
      <c r="M32" s="21">
        <f t="shared" si="5"/>
        <v>1.0294117647058822</v>
      </c>
      <c r="N32" s="21">
        <f t="shared" si="6"/>
        <v>1</v>
      </c>
    </row>
    <row r="33" spans="1:14" ht="31.5" x14ac:dyDescent="0.25">
      <c r="A33" s="12" t="s">
        <v>403</v>
      </c>
      <c r="B33" s="7">
        <v>29</v>
      </c>
      <c r="C33" s="11" t="s">
        <v>65</v>
      </c>
      <c r="D33" s="11" t="s">
        <v>67</v>
      </c>
      <c r="E33" s="11" t="s">
        <v>68</v>
      </c>
      <c r="F33" s="27">
        <v>9000</v>
      </c>
      <c r="G33" s="26">
        <f t="shared" si="0"/>
        <v>1</v>
      </c>
      <c r="H33" s="27">
        <v>9000</v>
      </c>
      <c r="I33" s="27">
        <f t="shared" si="11"/>
        <v>6300</v>
      </c>
      <c r="J33" s="27">
        <f t="shared" si="12"/>
        <v>5400</v>
      </c>
      <c r="K33" s="20">
        <f t="shared" si="3"/>
        <v>5400</v>
      </c>
      <c r="L33" s="20">
        <f t="shared" si="4"/>
        <v>6120</v>
      </c>
      <c r="M33" s="21">
        <f t="shared" si="5"/>
        <v>1.0294117647058822</v>
      </c>
      <c r="N33" s="21">
        <f t="shared" si="6"/>
        <v>1</v>
      </c>
    </row>
    <row r="34" spans="1:14" ht="31.5" x14ac:dyDescent="0.25">
      <c r="A34" s="12" t="s">
        <v>404</v>
      </c>
      <c r="B34" s="7">
        <v>30</v>
      </c>
      <c r="C34" s="11" t="s">
        <v>65</v>
      </c>
      <c r="D34" s="11" t="s">
        <v>68</v>
      </c>
      <c r="E34" s="11" t="s">
        <v>69</v>
      </c>
      <c r="F34" s="27">
        <v>7000</v>
      </c>
      <c r="G34" s="26">
        <f t="shared" si="0"/>
        <v>1</v>
      </c>
      <c r="H34" s="27">
        <v>7000</v>
      </c>
      <c r="I34" s="27">
        <f t="shared" si="11"/>
        <v>4900</v>
      </c>
      <c r="J34" s="27">
        <f t="shared" si="12"/>
        <v>4200</v>
      </c>
      <c r="K34" s="20">
        <f t="shared" si="3"/>
        <v>4200</v>
      </c>
      <c r="L34" s="20">
        <f t="shared" si="4"/>
        <v>4760</v>
      </c>
      <c r="M34" s="21">
        <f t="shared" si="5"/>
        <v>1.0294117647058822</v>
      </c>
      <c r="N34" s="21">
        <f t="shared" si="6"/>
        <v>1</v>
      </c>
    </row>
    <row r="35" spans="1:14" ht="47.25" x14ac:dyDescent="0.25">
      <c r="A35" s="12" t="s">
        <v>405</v>
      </c>
      <c r="B35" s="7">
        <v>31</v>
      </c>
      <c r="C35" s="11" t="s">
        <v>65</v>
      </c>
      <c r="D35" s="11" t="s">
        <v>69</v>
      </c>
      <c r="E35" s="11" t="s">
        <v>70</v>
      </c>
      <c r="F35" s="27">
        <v>6000</v>
      </c>
      <c r="G35" s="26">
        <f t="shared" si="0"/>
        <v>1</v>
      </c>
      <c r="H35" s="27">
        <v>6000</v>
      </c>
      <c r="I35" s="27">
        <f t="shared" si="11"/>
        <v>4200</v>
      </c>
      <c r="J35" s="27">
        <f t="shared" si="12"/>
        <v>3600</v>
      </c>
      <c r="K35" s="20">
        <f t="shared" si="3"/>
        <v>3600</v>
      </c>
      <c r="L35" s="20">
        <f t="shared" si="4"/>
        <v>4080.0000000000005</v>
      </c>
      <c r="M35" s="21">
        <f t="shared" si="5"/>
        <v>1.0294117647058822</v>
      </c>
      <c r="N35" s="21">
        <f t="shared" si="6"/>
        <v>1</v>
      </c>
    </row>
    <row r="36" spans="1:14" ht="47.25" x14ac:dyDescent="0.25">
      <c r="A36" s="12" t="s">
        <v>406</v>
      </c>
      <c r="B36" s="7">
        <v>32</v>
      </c>
      <c r="C36" s="43" t="s">
        <v>71</v>
      </c>
      <c r="D36" s="44" t="s">
        <v>72</v>
      </c>
      <c r="E36" s="11" t="s">
        <v>73</v>
      </c>
      <c r="F36" s="39">
        <v>15000</v>
      </c>
      <c r="G36" s="38">
        <f t="shared" si="0"/>
        <v>1</v>
      </c>
      <c r="H36" s="39">
        <v>15000</v>
      </c>
      <c r="I36" s="39">
        <f>H36*70%</f>
        <v>10500</v>
      </c>
      <c r="J36" s="39">
        <f>H36*60%</f>
        <v>9000</v>
      </c>
      <c r="K36" s="20">
        <f t="shared" si="3"/>
        <v>9000</v>
      </c>
      <c r="L36" s="20">
        <f t="shared" si="4"/>
        <v>10200</v>
      </c>
      <c r="M36" s="21">
        <f t="shared" si="5"/>
        <v>1.0294117647058822</v>
      </c>
      <c r="N36" s="21">
        <f t="shared" si="6"/>
        <v>1</v>
      </c>
    </row>
    <row r="37" spans="1:14" ht="47.25" x14ac:dyDescent="0.25">
      <c r="A37" s="19"/>
      <c r="B37" s="7">
        <v>33</v>
      </c>
      <c r="C37" s="43"/>
      <c r="D37" s="44"/>
      <c r="E37" s="11" t="s">
        <v>74</v>
      </c>
      <c r="F37" s="39"/>
      <c r="G37" s="38"/>
      <c r="H37" s="39"/>
      <c r="I37" s="39"/>
      <c r="J37" s="39"/>
      <c r="K37" s="20"/>
      <c r="L37" s="20"/>
      <c r="M37" s="21"/>
      <c r="N37" s="21"/>
    </row>
    <row r="38" spans="1:14" ht="47.25" x14ac:dyDescent="0.25">
      <c r="A38" s="12" t="s">
        <v>407</v>
      </c>
      <c r="B38" s="7">
        <v>34</v>
      </c>
      <c r="C38" s="43" t="s">
        <v>71</v>
      </c>
      <c r="D38" s="11" t="s">
        <v>75</v>
      </c>
      <c r="E38" s="44" t="s">
        <v>76</v>
      </c>
      <c r="F38" s="39">
        <v>10000</v>
      </c>
      <c r="G38" s="38">
        <f t="shared" si="0"/>
        <v>1</v>
      </c>
      <c r="H38" s="39">
        <v>10000</v>
      </c>
      <c r="I38" s="39">
        <f t="shared" ref="I38" si="13">H38*70%</f>
        <v>7000</v>
      </c>
      <c r="J38" s="39">
        <f t="shared" ref="J38" si="14">H38*60%</f>
        <v>6000</v>
      </c>
      <c r="K38" s="20">
        <f t="shared" si="3"/>
        <v>6000</v>
      </c>
      <c r="L38" s="20">
        <f t="shared" si="4"/>
        <v>6800.0000000000009</v>
      </c>
      <c r="M38" s="21">
        <f t="shared" si="5"/>
        <v>1.0294117647058822</v>
      </c>
      <c r="N38" s="21">
        <f t="shared" si="6"/>
        <v>1</v>
      </c>
    </row>
    <row r="39" spans="1:14" ht="47.25" x14ac:dyDescent="0.25">
      <c r="A39" s="19"/>
      <c r="B39" s="7">
        <v>35</v>
      </c>
      <c r="C39" s="43"/>
      <c r="D39" s="11" t="s">
        <v>74</v>
      </c>
      <c r="E39" s="44"/>
      <c r="F39" s="39"/>
      <c r="G39" s="38"/>
      <c r="H39" s="39"/>
      <c r="I39" s="39"/>
      <c r="J39" s="39"/>
      <c r="K39" s="20"/>
      <c r="L39" s="20"/>
      <c r="M39" s="21"/>
      <c r="N39" s="21"/>
    </row>
    <row r="40" spans="1:14" ht="47.25" x14ac:dyDescent="0.25">
      <c r="A40" s="12" t="s">
        <v>408</v>
      </c>
      <c r="B40" s="7">
        <v>36</v>
      </c>
      <c r="C40" s="43" t="s">
        <v>71</v>
      </c>
      <c r="D40" s="44" t="s">
        <v>76</v>
      </c>
      <c r="E40" s="11" t="s">
        <v>77</v>
      </c>
      <c r="F40" s="39">
        <v>7000</v>
      </c>
      <c r="G40" s="38">
        <f t="shared" si="0"/>
        <v>1</v>
      </c>
      <c r="H40" s="39">
        <v>7000</v>
      </c>
      <c r="I40" s="39">
        <f t="shared" ref="I40" si="15">H40*70%</f>
        <v>4900</v>
      </c>
      <c r="J40" s="39">
        <f t="shared" ref="J40" si="16">H40*60%</f>
        <v>4200</v>
      </c>
      <c r="K40" s="20">
        <f t="shared" si="3"/>
        <v>4200</v>
      </c>
      <c r="L40" s="20">
        <f t="shared" si="4"/>
        <v>4760</v>
      </c>
      <c r="M40" s="21">
        <f t="shared" si="5"/>
        <v>1.0294117647058822</v>
      </c>
      <c r="N40" s="21">
        <f t="shared" si="6"/>
        <v>1</v>
      </c>
    </row>
    <row r="41" spans="1:14" ht="31.5" x14ac:dyDescent="0.25">
      <c r="A41" s="19"/>
      <c r="B41" s="7">
        <v>37</v>
      </c>
      <c r="C41" s="43"/>
      <c r="D41" s="44"/>
      <c r="E41" s="11" t="s">
        <v>78</v>
      </c>
      <c r="F41" s="39"/>
      <c r="G41" s="38"/>
      <c r="H41" s="39"/>
      <c r="I41" s="39"/>
      <c r="J41" s="39"/>
      <c r="K41" s="20"/>
      <c r="L41" s="20"/>
      <c r="M41" s="21"/>
      <c r="N41" s="21"/>
    </row>
    <row r="42" spans="1:14" ht="63" x14ac:dyDescent="0.25">
      <c r="A42" s="12" t="s">
        <v>409</v>
      </c>
      <c r="B42" s="7">
        <v>38</v>
      </c>
      <c r="C42" s="43" t="s">
        <v>71</v>
      </c>
      <c r="D42" s="11" t="s">
        <v>77</v>
      </c>
      <c r="E42" s="11" t="s">
        <v>79</v>
      </c>
      <c r="F42" s="39">
        <v>5500</v>
      </c>
      <c r="G42" s="38">
        <f t="shared" si="0"/>
        <v>1</v>
      </c>
      <c r="H42" s="39">
        <v>5500</v>
      </c>
      <c r="I42" s="39">
        <f t="shared" ref="I42" si="17">H42*70%</f>
        <v>3849.9999999999995</v>
      </c>
      <c r="J42" s="39">
        <f t="shared" ref="J42" si="18">H42*60%</f>
        <v>3300</v>
      </c>
      <c r="K42" s="20">
        <f t="shared" si="3"/>
        <v>3300</v>
      </c>
      <c r="L42" s="20">
        <f t="shared" si="4"/>
        <v>3740.0000000000005</v>
      </c>
      <c r="M42" s="21">
        <f t="shared" si="5"/>
        <v>1.029411764705882</v>
      </c>
      <c r="N42" s="21">
        <f t="shared" si="6"/>
        <v>1</v>
      </c>
    </row>
    <row r="43" spans="1:14" ht="47.25" x14ac:dyDescent="0.25">
      <c r="A43" s="19"/>
      <c r="B43" s="7">
        <v>39</v>
      </c>
      <c r="C43" s="43"/>
      <c r="D43" s="11" t="s">
        <v>78</v>
      </c>
      <c r="E43" s="11" t="s">
        <v>80</v>
      </c>
      <c r="F43" s="39"/>
      <c r="G43" s="38"/>
      <c r="H43" s="39"/>
      <c r="I43" s="39"/>
      <c r="J43" s="39"/>
      <c r="K43" s="20"/>
      <c r="L43" s="20"/>
      <c r="M43" s="21"/>
      <c r="N43" s="21"/>
    </row>
    <row r="44" spans="1:14" ht="31.5" x14ac:dyDescent="0.25">
      <c r="A44" s="12" t="s">
        <v>410</v>
      </c>
      <c r="B44" s="7">
        <v>40</v>
      </c>
      <c r="C44" s="43" t="s">
        <v>71</v>
      </c>
      <c r="D44" s="11" t="s">
        <v>79</v>
      </c>
      <c r="E44" s="44" t="s">
        <v>81</v>
      </c>
      <c r="F44" s="39">
        <v>4000</v>
      </c>
      <c r="G44" s="38">
        <f t="shared" si="0"/>
        <v>1</v>
      </c>
      <c r="H44" s="39">
        <v>4000</v>
      </c>
      <c r="I44" s="39">
        <f t="shared" ref="I44" si="19">H44*70%</f>
        <v>2800</v>
      </c>
      <c r="J44" s="39">
        <f t="shared" ref="J44" si="20">H44*60%</f>
        <v>2400</v>
      </c>
      <c r="K44" s="20">
        <f t="shared" si="3"/>
        <v>2400</v>
      </c>
      <c r="L44" s="20">
        <f t="shared" si="4"/>
        <v>2720</v>
      </c>
      <c r="M44" s="21">
        <f t="shared" si="5"/>
        <v>1.0294117647058822</v>
      </c>
      <c r="N44" s="21">
        <f t="shared" si="6"/>
        <v>1</v>
      </c>
    </row>
    <row r="45" spans="1:14" ht="47.25" x14ac:dyDescent="0.25">
      <c r="A45" s="19"/>
      <c r="B45" s="7">
        <v>41</v>
      </c>
      <c r="C45" s="43"/>
      <c r="D45" s="11" t="s">
        <v>80</v>
      </c>
      <c r="E45" s="44"/>
      <c r="F45" s="39"/>
      <c r="G45" s="38"/>
      <c r="H45" s="39"/>
      <c r="I45" s="39"/>
      <c r="J45" s="39"/>
      <c r="K45" s="20"/>
      <c r="L45" s="20"/>
      <c r="M45" s="21"/>
      <c r="N45" s="21"/>
    </row>
    <row r="46" spans="1:14" ht="31.5" x14ac:dyDescent="0.25">
      <c r="A46" s="12" t="s">
        <v>411</v>
      </c>
      <c r="B46" s="7">
        <v>42</v>
      </c>
      <c r="C46" s="43" t="s">
        <v>71</v>
      </c>
      <c r="D46" s="44" t="s">
        <v>81</v>
      </c>
      <c r="E46" s="11" t="s">
        <v>82</v>
      </c>
      <c r="F46" s="39">
        <v>2600</v>
      </c>
      <c r="G46" s="38">
        <f t="shared" si="0"/>
        <v>1</v>
      </c>
      <c r="H46" s="39">
        <v>2600</v>
      </c>
      <c r="I46" s="39">
        <f>H46*70%</f>
        <v>1819.9999999999998</v>
      </c>
      <c r="J46" s="39">
        <f>H46*60%</f>
        <v>1560</v>
      </c>
      <c r="K46" s="20">
        <f t="shared" si="3"/>
        <v>1560</v>
      </c>
      <c r="L46" s="20">
        <f t="shared" si="4"/>
        <v>1768.0000000000002</v>
      </c>
      <c r="M46" s="21">
        <f t="shared" si="5"/>
        <v>1.029411764705882</v>
      </c>
      <c r="N46" s="21">
        <f t="shared" si="6"/>
        <v>1</v>
      </c>
    </row>
    <row r="47" spans="1:14" ht="31.5" x14ac:dyDescent="0.25">
      <c r="A47" s="19"/>
      <c r="B47" s="7">
        <v>43</v>
      </c>
      <c r="C47" s="43"/>
      <c r="D47" s="44"/>
      <c r="E47" s="11" t="s">
        <v>83</v>
      </c>
      <c r="F47" s="39"/>
      <c r="G47" s="38"/>
      <c r="H47" s="39"/>
      <c r="I47" s="39"/>
      <c r="J47" s="39"/>
      <c r="K47" s="20"/>
      <c r="L47" s="20"/>
      <c r="M47" s="21"/>
      <c r="N47" s="21"/>
    </row>
    <row r="48" spans="1:14" ht="31.5" x14ac:dyDescent="0.25">
      <c r="A48" s="12" t="s">
        <v>412</v>
      </c>
      <c r="B48" s="7">
        <v>44</v>
      </c>
      <c r="C48" s="11" t="s">
        <v>39</v>
      </c>
      <c r="D48" s="11" t="s">
        <v>84</v>
      </c>
      <c r="E48" s="11" t="s">
        <v>85</v>
      </c>
      <c r="F48" s="27">
        <v>10000</v>
      </c>
      <c r="G48" s="26">
        <f t="shared" si="0"/>
        <v>1</v>
      </c>
      <c r="H48" s="27">
        <v>10000</v>
      </c>
      <c r="I48" s="27">
        <f>H48*70%</f>
        <v>7000</v>
      </c>
      <c r="J48" s="27">
        <f>H48*60%</f>
        <v>6000</v>
      </c>
      <c r="K48" s="20">
        <f t="shared" si="3"/>
        <v>6000</v>
      </c>
      <c r="L48" s="20">
        <f t="shared" si="4"/>
        <v>6800.0000000000009</v>
      </c>
      <c r="M48" s="21">
        <f t="shared" si="5"/>
        <v>1.0294117647058822</v>
      </c>
      <c r="N48" s="21">
        <f t="shared" si="6"/>
        <v>1</v>
      </c>
    </row>
    <row r="49" spans="1:14" ht="47.25" x14ac:dyDescent="0.25">
      <c r="A49" s="12" t="s">
        <v>413</v>
      </c>
      <c r="B49" s="7">
        <v>45</v>
      </c>
      <c r="C49" s="11" t="s">
        <v>39</v>
      </c>
      <c r="D49" s="11" t="s">
        <v>85</v>
      </c>
      <c r="E49" s="11" t="s">
        <v>86</v>
      </c>
      <c r="F49" s="27">
        <v>8000</v>
      </c>
      <c r="G49" s="26">
        <f t="shared" si="0"/>
        <v>1</v>
      </c>
      <c r="H49" s="27">
        <v>8000</v>
      </c>
      <c r="I49" s="27">
        <f t="shared" ref="I49:I66" si="21">H49*70%</f>
        <v>5600</v>
      </c>
      <c r="J49" s="27">
        <f t="shared" ref="J49:J66" si="22">H49*60%</f>
        <v>4800</v>
      </c>
      <c r="K49" s="20">
        <f t="shared" si="3"/>
        <v>4800</v>
      </c>
      <c r="L49" s="20">
        <f t="shared" si="4"/>
        <v>5440</v>
      </c>
      <c r="M49" s="21">
        <f t="shared" si="5"/>
        <v>1.0294117647058822</v>
      </c>
      <c r="N49" s="21">
        <f t="shared" si="6"/>
        <v>1</v>
      </c>
    </row>
    <row r="50" spans="1:14" x14ac:dyDescent="0.25">
      <c r="A50" s="12" t="s">
        <v>413</v>
      </c>
      <c r="B50" s="7">
        <v>46</v>
      </c>
      <c r="C50" s="11" t="s">
        <v>87</v>
      </c>
      <c r="D50" s="11" t="s">
        <v>8</v>
      </c>
      <c r="E50" s="11"/>
      <c r="F50" s="27">
        <v>8000</v>
      </c>
      <c r="G50" s="26">
        <f t="shared" si="0"/>
        <v>1</v>
      </c>
      <c r="H50" s="27">
        <v>8000</v>
      </c>
      <c r="I50" s="27">
        <f t="shared" si="21"/>
        <v>5600</v>
      </c>
      <c r="J50" s="27">
        <f t="shared" si="22"/>
        <v>4800</v>
      </c>
      <c r="K50" s="20">
        <f t="shared" si="3"/>
        <v>4800</v>
      </c>
      <c r="L50" s="20">
        <f t="shared" si="4"/>
        <v>5440</v>
      </c>
      <c r="M50" s="21">
        <f t="shared" si="5"/>
        <v>1.0294117647058822</v>
      </c>
      <c r="N50" s="21">
        <f t="shared" si="6"/>
        <v>1</v>
      </c>
    </row>
    <row r="51" spans="1:14" x14ac:dyDescent="0.25">
      <c r="A51" s="12" t="s">
        <v>414</v>
      </c>
      <c r="B51" s="7">
        <v>47</v>
      </c>
      <c r="C51" s="11" t="s">
        <v>88</v>
      </c>
      <c r="D51" s="11" t="s">
        <v>8</v>
      </c>
      <c r="E51" s="11"/>
      <c r="F51" s="27">
        <v>8000</v>
      </c>
      <c r="G51" s="26">
        <f t="shared" si="0"/>
        <v>1</v>
      </c>
      <c r="H51" s="27">
        <v>8000</v>
      </c>
      <c r="I51" s="27">
        <f t="shared" si="21"/>
        <v>5600</v>
      </c>
      <c r="J51" s="27">
        <f t="shared" si="22"/>
        <v>4800</v>
      </c>
      <c r="K51" s="20">
        <f t="shared" si="3"/>
        <v>4800</v>
      </c>
      <c r="L51" s="20">
        <f t="shared" si="4"/>
        <v>5440</v>
      </c>
      <c r="M51" s="21">
        <f t="shared" si="5"/>
        <v>1.0294117647058822</v>
      </c>
      <c r="N51" s="21">
        <f t="shared" si="6"/>
        <v>1</v>
      </c>
    </row>
    <row r="52" spans="1:14" ht="31.5" x14ac:dyDescent="0.25">
      <c r="A52" s="12" t="s">
        <v>415</v>
      </c>
      <c r="B52" s="7">
        <v>48</v>
      </c>
      <c r="C52" s="11" t="s">
        <v>4</v>
      </c>
      <c r="D52" s="11" t="s">
        <v>89</v>
      </c>
      <c r="E52" s="11" t="s">
        <v>90</v>
      </c>
      <c r="F52" s="27">
        <v>8000</v>
      </c>
      <c r="G52" s="26">
        <f t="shared" si="0"/>
        <v>1</v>
      </c>
      <c r="H52" s="27">
        <v>8000</v>
      </c>
      <c r="I52" s="27">
        <f t="shared" si="21"/>
        <v>5600</v>
      </c>
      <c r="J52" s="27">
        <f t="shared" si="22"/>
        <v>4800</v>
      </c>
      <c r="K52" s="20">
        <f t="shared" si="3"/>
        <v>4800</v>
      </c>
      <c r="L52" s="20">
        <f t="shared" si="4"/>
        <v>5440</v>
      </c>
      <c r="M52" s="21">
        <f t="shared" si="5"/>
        <v>1.0294117647058822</v>
      </c>
      <c r="N52" s="21">
        <f t="shared" si="6"/>
        <v>1</v>
      </c>
    </row>
    <row r="53" spans="1:14" x14ac:dyDescent="0.25">
      <c r="A53" s="12" t="s">
        <v>416</v>
      </c>
      <c r="B53" s="7">
        <v>49</v>
      </c>
      <c r="C53" s="11" t="s">
        <v>91</v>
      </c>
      <c r="D53" s="11" t="s">
        <v>8</v>
      </c>
      <c r="E53" s="11"/>
      <c r="F53" s="27">
        <v>8000</v>
      </c>
      <c r="G53" s="26">
        <f t="shared" si="0"/>
        <v>1</v>
      </c>
      <c r="H53" s="27">
        <v>8000</v>
      </c>
      <c r="I53" s="27">
        <f t="shared" si="21"/>
        <v>5600</v>
      </c>
      <c r="J53" s="27">
        <f t="shared" si="22"/>
        <v>4800</v>
      </c>
      <c r="K53" s="20">
        <f t="shared" si="3"/>
        <v>4800</v>
      </c>
      <c r="L53" s="20">
        <f t="shared" si="4"/>
        <v>5440</v>
      </c>
      <c r="M53" s="21">
        <f t="shared" si="5"/>
        <v>1.0294117647058822</v>
      </c>
      <c r="N53" s="21">
        <f t="shared" si="6"/>
        <v>1</v>
      </c>
    </row>
    <row r="54" spans="1:14" x14ac:dyDescent="0.25">
      <c r="A54" s="12" t="s">
        <v>417</v>
      </c>
      <c r="B54" s="7">
        <v>50</v>
      </c>
      <c r="C54" s="11" t="s">
        <v>92</v>
      </c>
      <c r="D54" s="11" t="s">
        <v>8</v>
      </c>
      <c r="E54" s="11"/>
      <c r="F54" s="27">
        <v>8000</v>
      </c>
      <c r="G54" s="26">
        <f t="shared" si="0"/>
        <v>1</v>
      </c>
      <c r="H54" s="27">
        <v>8000</v>
      </c>
      <c r="I54" s="27">
        <f t="shared" si="21"/>
        <v>5600</v>
      </c>
      <c r="J54" s="27">
        <f t="shared" si="22"/>
        <v>4800</v>
      </c>
      <c r="K54" s="20">
        <f t="shared" si="3"/>
        <v>4800</v>
      </c>
      <c r="L54" s="20">
        <f t="shared" si="4"/>
        <v>5440</v>
      </c>
      <c r="M54" s="21">
        <f t="shared" si="5"/>
        <v>1.0294117647058822</v>
      </c>
      <c r="N54" s="21">
        <f t="shared" si="6"/>
        <v>1</v>
      </c>
    </row>
    <row r="55" spans="1:14" ht="31.5" x14ac:dyDescent="0.25">
      <c r="A55" s="12" t="s">
        <v>418</v>
      </c>
      <c r="B55" s="7">
        <v>51</v>
      </c>
      <c r="C55" s="11" t="s">
        <v>93</v>
      </c>
      <c r="D55" s="11" t="s">
        <v>8</v>
      </c>
      <c r="E55" s="11"/>
      <c r="F55" s="27">
        <v>6400</v>
      </c>
      <c r="G55" s="26">
        <f t="shared" si="0"/>
        <v>1</v>
      </c>
      <c r="H55" s="27">
        <v>6400</v>
      </c>
      <c r="I55" s="27">
        <f t="shared" si="21"/>
        <v>4480</v>
      </c>
      <c r="J55" s="27">
        <f t="shared" si="22"/>
        <v>3840</v>
      </c>
      <c r="K55" s="20">
        <f t="shared" si="3"/>
        <v>3840</v>
      </c>
      <c r="L55" s="20">
        <f t="shared" si="4"/>
        <v>4352</v>
      </c>
      <c r="M55" s="21">
        <f t="shared" si="5"/>
        <v>1.0294117647058822</v>
      </c>
      <c r="N55" s="21">
        <f t="shared" si="6"/>
        <v>1</v>
      </c>
    </row>
    <row r="56" spans="1:14" x14ac:dyDescent="0.25">
      <c r="A56" s="12" t="s">
        <v>419</v>
      </c>
      <c r="B56" s="7">
        <v>52</v>
      </c>
      <c r="C56" s="11" t="s">
        <v>94</v>
      </c>
      <c r="D56" s="11" t="s">
        <v>95</v>
      </c>
      <c r="E56" s="11" t="s">
        <v>96</v>
      </c>
      <c r="F56" s="27">
        <v>20000</v>
      </c>
      <c r="G56" s="26">
        <f t="shared" si="0"/>
        <v>1</v>
      </c>
      <c r="H56" s="27">
        <v>20000</v>
      </c>
      <c r="I56" s="27">
        <f t="shared" si="21"/>
        <v>14000</v>
      </c>
      <c r="J56" s="27">
        <f t="shared" si="22"/>
        <v>12000</v>
      </c>
      <c r="K56" s="20">
        <f t="shared" si="3"/>
        <v>12000</v>
      </c>
      <c r="L56" s="20">
        <f t="shared" si="4"/>
        <v>13600.000000000002</v>
      </c>
      <c r="M56" s="21">
        <f t="shared" si="5"/>
        <v>1.0294117647058822</v>
      </c>
      <c r="N56" s="21">
        <f t="shared" si="6"/>
        <v>1</v>
      </c>
    </row>
    <row r="57" spans="1:14" x14ac:dyDescent="0.25">
      <c r="A57" s="12" t="s">
        <v>420</v>
      </c>
      <c r="B57" s="7">
        <v>53</v>
      </c>
      <c r="C57" s="11" t="s">
        <v>94</v>
      </c>
      <c r="D57" s="11" t="s">
        <v>96</v>
      </c>
      <c r="E57" s="11" t="s">
        <v>28</v>
      </c>
      <c r="F57" s="27">
        <v>18000</v>
      </c>
      <c r="G57" s="26">
        <f t="shared" si="0"/>
        <v>1</v>
      </c>
      <c r="H57" s="27">
        <v>18000</v>
      </c>
      <c r="I57" s="27">
        <f t="shared" si="21"/>
        <v>12600</v>
      </c>
      <c r="J57" s="27">
        <f t="shared" si="22"/>
        <v>10800</v>
      </c>
      <c r="K57" s="20">
        <f t="shared" si="3"/>
        <v>10800</v>
      </c>
      <c r="L57" s="20">
        <f t="shared" si="4"/>
        <v>12240</v>
      </c>
      <c r="M57" s="21">
        <f t="shared" si="5"/>
        <v>1.0294117647058822</v>
      </c>
      <c r="N57" s="21">
        <f t="shared" si="6"/>
        <v>1</v>
      </c>
    </row>
    <row r="58" spans="1:14" ht="47.25" x14ac:dyDescent="0.25">
      <c r="A58" s="12" t="s">
        <v>421</v>
      </c>
      <c r="B58" s="7">
        <v>54</v>
      </c>
      <c r="C58" s="11" t="s">
        <v>97</v>
      </c>
      <c r="D58" s="11" t="s">
        <v>95</v>
      </c>
      <c r="E58" s="11" t="s">
        <v>98</v>
      </c>
      <c r="F58" s="27">
        <v>5500</v>
      </c>
      <c r="G58" s="26">
        <f t="shared" si="0"/>
        <v>1</v>
      </c>
      <c r="H58" s="27">
        <v>5500</v>
      </c>
      <c r="I58" s="27">
        <f t="shared" si="21"/>
        <v>3849.9999999999995</v>
      </c>
      <c r="J58" s="27">
        <f t="shared" si="22"/>
        <v>3300</v>
      </c>
      <c r="K58" s="20">
        <f t="shared" si="3"/>
        <v>3300</v>
      </c>
      <c r="L58" s="20">
        <f t="shared" si="4"/>
        <v>3740.0000000000005</v>
      </c>
      <c r="M58" s="21">
        <f t="shared" si="5"/>
        <v>1.029411764705882</v>
      </c>
      <c r="N58" s="21">
        <f t="shared" si="6"/>
        <v>1</v>
      </c>
    </row>
    <row r="59" spans="1:14" ht="63" x14ac:dyDescent="0.25">
      <c r="A59" s="12" t="s">
        <v>422</v>
      </c>
      <c r="B59" s="7">
        <v>55</v>
      </c>
      <c r="C59" s="11" t="s">
        <v>97</v>
      </c>
      <c r="D59" s="11" t="s">
        <v>98</v>
      </c>
      <c r="E59" s="11" t="s">
        <v>99</v>
      </c>
      <c r="F59" s="27">
        <v>3000</v>
      </c>
      <c r="G59" s="26">
        <f t="shared" si="0"/>
        <v>1</v>
      </c>
      <c r="H59" s="27">
        <v>3000</v>
      </c>
      <c r="I59" s="27">
        <f t="shared" si="21"/>
        <v>2100</v>
      </c>
      <c r="J59" s="27">
        <f t="shared" si="22"/>
        <v>1800</v>
      </c>
      <c r="K59" s="20">
        <f t="shared" si="3"/>
        <v>1800</v>
      </c>
      <c r="L59" s="20">
        <f t="shared" si="4"/>
        <v>2040.0000000000002</v>
      </c>
      <c r="M59" s="21">
        <f t="shared" si="5"/>
        <v>1.0294117647058822</v>
      </c>
      <c r="N59" s="21">
        <f t="shared" si="6"/>
        <v>1</v>
      </c>
    </row>
    <row r="60" spans="1:14" ht="31.5" x14ac:dyDescent="0.25">
      <c r="A60" s="12" t="s">
        <v>423</v>
      </c>
      <c r="B60" s="7">
        <v>56</v>
      </c>
      <c r="C60" s="11" t="s">
        <v>100</v>
      </c>
      <c r="D60" s="11" t="s">
        <v>5</v>
      </c>
      <c r="E60" s="11" t="s">
        <v>101</v>
      </c>
      <c r="F60" s="27">
        <v>8000</v>
      </c>
      <c r="G60" s="26">
        <f t="shared" ref="G60:G122" si="23">H60/F60</f>
        <v>1</v>
      </c>
      <c r="H60" s="27">
        <v>8000</v>
      </c>
      <c r="I60" s="27">
        <f t="shared" si="21"/>
        <v>5600</v>
      </c>
      <c r="J60" s="27">
        <f t="shared" si="22"/>
        <v>4800</v>
      </c>
      <c r="K60" s="20">
        <f t="shared" si="3"/>
        <v>4800</v>
      </c>
      <c r="L60" s="20">
        <f t="shared" si="4"/>
        <v>5440</v>
      </c>
      <c r="M60" s="21">
        <f t="shared" si="5"/>
        <v>1.0294117647058822</v>
      </c>
      <c r="N60" s="21">
        <f t="shared" si="6"/>
        <v>1</v>
      </c>
    </row>
    <row r="61" spans="1:14" ht="31.5" x14ac:dyDescent="0.25">
      <c r="A61" s="12" t="s">
        <v>424</v>
      </c>
      <c r="B61" s="7">
        <v>57</v>
      </c>
      <c r="C61" s="11" t="s">
        <v>100</v>
      </c>
      <c r="D61" s="11" t="s">
        <v>101</v>
      </c>
      <c r="E61" s="11" t="s">
        <v>17</v>
      </c>
      <c r="F61" s="27">
        <v>5500</v>
      </c>
      <c r="G61" s="26">
        <f t="shared" si="23"/>
        <v>1</v>
      </c>
      <c r="H61" s="27">
        <v>5500</v>
      </c>
      <c r="I61" s="27">
        <f t="shared" si="21"/>
        <v>3849.9999999999995</v>
      </c>
      <c r="J61" s="27">
        <f t="shared" si="22"/>
        <v>3300</v>
      </c>
      <c r="K61" s="20">
        <f t="shared" si="3"/>
        <v>3300</v>
      </c>
      <c r="L61" s="20">
        <f t="shared" si="4"/>
        <v>3740.0000000000005</v>
      </c>
      <c r="M61" s="21">
        <f t="shared" si="5"/>
        <v>1.029411764705882</v>
      </c>
      <c r="N61" s="21">
        <f t="shared" si="6"/>
        <v>1</v>
      </c>
    </row>
    <row r="62" spans="1:14" ht="47.25" x14ac:dyDescent="0.25">
      <c r="A62" s="12" t="s">
        <v>425</v>
      </c>
      <c r="B62" s="7">
        <v>58</v>
      </c>
      <c r="C62" s="11" t="s">
        <v>102</v>
      </c>
      <c r="D62" s="11" t="s">
        <v>103</v>
      </c>
      <c r="E62" s="11" t="s">
        <v>104</v>
      </c>
      <c r="F62" s="27">
        <v>7000</v>
      </c>
      <c r="G62" s="26">
        <f t="shared" si="23"/>
        <v>1</v>
      </c>
      <c r="H62" s="27">
        <v>7000</v>
      </c>
      <c r="I62" s="27">
        <f t="shared" si="21"/>
        <v>4900</v>
      </c>
      <c r="J62" s="27">
        <f t="shared" si="22"/>
        <v>4200</v>
      </c>
      <c r="K62" s="20">
        <f t="shared" si="3"/>
        <v>4200</v>
      </c>
      <c r="L62" s="20">
        <f t="shared" si="4"/>
        <v>4760</v>
      </c>
      <c r="M62" s="21">
        <f t="shared" si="5"/>
        <v>1.0294117647058822</v>
      </c>
      <c r="N62" s="21">
        <f t="shared" si="6"/>
        <v>1</v>
      </c>
    </row>
    <row r="63" spans="1:14" ht="47.25" x14ac:dyDescent="0.25">
      <c r="A63" s="12" t="s">
        <v>426</v>
      </c>
      <c r="B63" s="7">
        <v>59</v>
      </c>
      <c r="C63" s="11" t="s">
        <v>102</v>
      </c>
      <c r="D63" s="11" t="s">
        <v>104</v>
      </c>
      <c r="E63" s="11" t="s">
        <v>105</v>
      </c>
      <c r="F63" s="27">
        <v>5200</v>
      </c>
      <c r="G63" s="26">
        <f t="shared" si="23"/>
        <v>1</v>
      </c>
      <c r="H63" s="27">
        <v>5200</v>
      </c>
      <c r="I63" s="27">
        <f t="shared" si="21"/>
        <v>3639.9999999999995</v>
      </c>
      <c r="J63" s="27">
        <f t="shared" si="22"/>
        <v>3120</v>
      </c>
      <c r="K63" s="20">
        <f t="shared" si="3"/>
        <v>3120</v>
      </c>
      <c r="L63" s="20">
        <f t="shared" si="4"/>
        <v>3536.0000000000005</v>
      </c>
      <c r="M63" s="21">
        <f t="shared" si="5"/>
        <v>1.029411764705882</v>
      </c>
      <c r="N63" s="21">
        <f t="shared" si="6"/>
        <v>1</v>
      </c>
    </row>
    <row r="64" spans="1:14" ht="31.5" x14ac:dyDescent="0.25">
      <c r="A64" s="12" t="s">
        <v>427</v>
      </c>
      <c r="B64" s="7">
        <v>60</v>
      </c>
      <c r="C64" s="11" t="s">
        <v>102</v>
      </c>
      <c r="D64" s="11" t="s">
        <v>105</v>
      </c>
      <c r="E64" s="11" t="s">
        <v>106</v>
      </c>
      <c r="F64" s="27">
        <v>3000</v>
      </c>
      <c r="G64" s="26">
        <f t="shared" si="23"/>
        <v>1</v>
      </c>
      <c r="H64" s="27">
        <v>3000</v>
      </c>
      <c r="I64" s="27">
        <f t="shared" si="21"/>
        <v>2100</v>
      </c>
      <c r="J64" s="27">
        <f t="shared" si="22"/>
        <v>1800</v>
      </c>
      <c r="K64" s="20">
        <f t="shared" si="3"/>
        <v>1800</v>
      </c>
      <c r="L64" s="20">
        <f t="shared" si="4"/>
        <v>2040.0000000000002</v>
      </c>
      <c r="M64" s="21">
        <f t="shared" si="5"/>
        <v>1.0294117647058822</v>
      </c>
      <c r="N64" s="21">
        <f t="shared" si="6"/>
        <v>1</v>
      </c>
    </row>
    <row r="65" spans="1:14" ht="31.5" x14ac:dyDescent="0.25">
      <c r="A65" s="12" t="s">
        <v>428</v>
      </c>
      <c r="B65" s="7">
        <v>61</v>
      </c>
      <c r="C65" s="11" t="s">
        <v>102</v>
      </c>
      <c r="D65" s="11" t="s">
        <v>107</v>
      </c>
      <c r="E65" s="11" t="s">
        <v>108</v>
      </c>
      <c r="F65" s="27">
        <v>2000</v>
      </c>
      <c r="G65" s="26">
        <f t="shared" si="23"/>
        <v>1</v>
      </c>
      <c r="H65" s="27">
        <v>2000</v>
      </c>
      <c r="I65" s="27">
        <f t="shared" si="21"/>
        <v>1400</v>
      </c>
      <c r="J65" s="27">
        <f t="shared" si="22"/>
        <v>1200</v>
      </c>
      <c r="K65" s="20">
        <f t="shared" si="3"/>
        <v>1200</v>
      </c>
      <c r="L65" s="20">
        <f t="shared" si="4"/>
        <v>1360</v>
      </c>
      <c r="M65" s="21">
        <f t="shared" si="5"/>
        <v>1.0294117647058822</v>
      </c>
      <c r="N65" s="21">
        <f t="shared" si="6"/>
        <v>1</v>
      </c>
    </row>
    <row r="66" spans="1:14" ht="47.25" x14ac:dyDescent="0.25">
      <c r="A66" s="12" t="s">
        <v>429</v>
      </c>
      <c r="B66" s="7">
        <v>62</v>
      </c>
      <c r="C66" s="11" t="s">
        <v>109</v>
      </c>
      <c r="D66" s="11" t="s">
        <v>110</v>
      </c>
      <c r="E66" s="11" t="s">
        <v>111</v>
      </c>
      <c r="F66" s="27">
        <v>2600</v>
      </c>
      <c r="G66" s="26">
        <f t="shared" si="23"/>
        <v>1</v>
      </c>
      <c r="H66" s="27">
        <v>2600</v>
      </c>
      <c r="I66" s="27">
        <f t="shared" si="21"/>
        <v>1819.9999999999998</v>
      </c>
      <c r="J66" s="27">
        <f t="shared" si="22"/>
        <v>1560</v>
      </c>
      <c r="K66" s="20">
        <f t="shared" si="3"/>
        <v>1560</v>
      </c>
      <c r="L66" s="20">
        <f t="shared" si="4"/>
        <v>1768.0000000000002</v>
      </c>
      <c r="M66" s="21">
        <f t="shared" si="5"/>
        <v>1.029411764705882</v>
      </c>
      <c r="N66" s="21">
        <f t="shared" si="6"/>
        <v>1</v>
      </c>
    </row>
    <row r="67" spans="1:14" ht="47.25" customHeight="1" x14ac:dyDescent="0.25">
      <c r="A67" s="12" t="s">
        <v>430</v>
      </c>
      <c r="B67" s="7">
        <v>63</v>
      </c>
      <c r="C67" s="43" t="s">
        <v>109</v>
      </c>
      <c r="D67" s="43" t="s">
        <v>112</v>
      </c>
      <c r="E67" s="11" t="s">
        <v>113</v>
      </c>
      <c r="F67" s="39">
        <v>1700</v>
      </c>
      <c r="G67" s="38">
        <f t="shared" si="23"/>
        <v>1</v>
      </c>
      <c r="H67" s="39">
        <v>1700</v>
      </c>
      <c r="I67" s="39">
        <f>H67*70%</f>
        <v>1190</v>
      </c>
      <c r="J67" s="39">
        <f>H67*60%</f>
        <v>1020</v>
      </c>
      <c r="K67" s="20">
        <f t="shared" si="3"/>
        <v>1020</v>
      </c>
      <c r="L67" s="20">
        <f t="shared" si="4"/>
        <v>1156</v>
      </c>
      <c r="M67" s="21">
        <f t="shared" si="5"/>
        <v>1.0294117647058822</v>
      </c>
      <c r="N67" s="21">
        <f t="shared" si="6"/>
        <v>1</v>
      </c>
    </row>
    <row r="68" spans="1:14" ht="47.25" customHeight="1" x14ac:dyDescent="0.25">
      <c r="A68" s="19"/>
      <c r="B68" s="7">
        <v>64</v>
      </c>
      <c r="C68" s="43"/>
      <c r="D68" s="43"/>
      <c r="E68" s="11" t="s">
        <v>114</v>
      </c>
      <c r="F68" s="39"/>
      <c r="G68" s="38"/>
      <c r="H68" s="39"/>
      <c r="I68" s="39"/>
      <c r="J68" s="39"/>
      <c r="K68" s="20"/>
      <c r="L68" s="20"/>
      <c r="M68" s="21"/>
      <c r="N68" s="21"/>
    </row>
    <row r="69" spans="1:14" ht="47.25" x14ac:dyDescent="0.25">
      <c r="A69" s="12" t="s">
        <v>431</v>
      </c>
      <c r="B69" s="7">
        <v>65</v>
      </c>
      <c r="C69" s="43" t="s">
        <v>109</v>
      </c>
      <c r="D69" s="11" t="s">
        <v>113</v>
      </c>
      <c r="E69" s="43" t="s">
        <v>3</v>
      </c>
      <c r="F69" s="39">
        <v>1400</v>
      </c>
      <c r="G69" s="38">
        <f t="shared" si="23"/>
        <v>1</v>
      </c>
      <c r="H69" s="39">
        <v>1400</v>
      </c>
      <c r="I69" s="39">
        <f>H69*70%</f>
        <v>979.99999999999989</v>
      </c>
      <c r="J69" s="39">
        <f>H69*60%</f>
        <v>840</v>
      </c>
      <c r="K69" s="20">
        <f t="shared" si="3"/>
        <v>840</v>
      </c>
      <c r="L69" s="20">
        <f t="shared" si="4"/>
        <v>952.00000000000011</v>
      </c>
      <c r="M69" s="21">
        <f t="shared" si="5"/>
        <v>1.029411764705882</v>
      </c>
      <c r="N69" s="21">
        <f t="shared" si="6"/>
        <v>1</v>
      </c>
    </row>
    <row r="70" spans="1:14" ht="47.25" x14ac:dyDescent="0.25">
      <c r="A70" s="19"/>
      <c r="B70" s="7">
        <v>66</v>
      </c>
      <c r="C70" s="43"/>
      <c r="D70" s="11" t="s">
        <v>114</v>
      </c>
      <c r="E70" s="43"/>
      <c r="F70" s="39"/>
      <c r="G70" s="38"/>
      <c r="H70" s="39"/>
      <c r="I70" s="39"/>
      <c r="J70" s="39"/>
      <c r="K70" s="20"/>
      <c r="L70" s="20"/>
      <c r="M70" s="21"/>
      <c r="N70" s="21"/>
    </row>
    <row r="71" spans="1:14" ht="31.5" x14ac:dyDescent="0.25">
      <c r="A71" s="12" t="s">
        <v>432</v>
      </c>
      <c r="B71" s="7">
        <v>67</v>
      </c>
      <c r="C71" s="11" t="s">
        <v>3</v>
      </c>
      <c r="D71" s="11" t="s">
        <v>110</v>
      </c>
      <c r="E71" s="11" t="s">
        <v>115</v>
      </c>
      <c r="F71" s="27">
        <v>7000</v>
      </c>
      <c r="G71" s="26">
        <f t="shared" si="23"/>
        <v>1</v>
      </c>
      <c r="H71" s="27">
        <v>7000</v>
      </c>
      <c r="I71" s="27">
        <f>H71*70%</f>
        <v>4900</v>
      </c>
      <c r="J71" s="27">
        <f>H71*60%</f>
        <v>4200</v>
      </c>
      <c r="K71" s="20">
        <f t="shared" ref="K71:K133" si="24">F71*0.6</f>
        <v>4200</v>
      </c>
      <c r="L71" s="20">
        <f t="shared" ref="L71:L133" si="25">F71*0.68</f>
        <v>4760</v>
      </c>
      <c r="M71" s="21">
        <f t="shared" ref="M71:M133" si="26">I71/L71</f>
        <v>1.0294117647058822</v>
      </c>
      <c r="N71" s="21">
        <f t="shared" ref="N71:N133" si="27">J71/K71</f>
        <v>1</v>
      </c>
    </row>
    <row r="72" spans="1:14" ht="31.5" x14ac:dyDescent="0.25">
      <c r="A72" s="12" t="s">
        <v>433</v>
      </c>
      <c r="B72" s="7">
        <v>68</v>
      </c>
      <c r="C72" s="43" t="s">
        <v>3</v>
      </c>
      <c r="D72" s="44" t="s">
        <v>115</v>
      </c>
      <c r="E72" s="11" t="s">
        <v>116</v>
      </c>
      <c r="F72" s="39">
        <v>5200</v>
      </c>
      <c r="G72" s="38">
        <f t="shared" si="23"/>
        <v>1</v>
      </c>
      <c r="H72" s="39">
        <v>5200</v>
      </c>
      <c r="I72" s="39">
        <f>H72*70%</f>
        <v>3639.9999999999995</v>
      </c>
      <c r="J72" s="39">
        <f>H72*60%</f>
        <v>3120</v>
      </c>
      <c r="K72" s="20">
        <f t="shared" si="24"/>
        <v>3120</v>
      </c>
      <c r="L72" s="20">
        <f t="shared" si="25"/>
        <v>3536.0000000000005</v>
      </c>
      <c r="M72" s="21">
        <f t="shared" si="26"/>
        <v>1.029411764705882</v>
      </c>
      <c r="N72" s="21">
        <f t="shared" si="27"/>
        <v>1</v>
      </c>
    </row>
    <row r="73" spans="1:14" ht="31.5" x14ac:dyDescent="0.25">
      <c r="A73" s="19"/>
      <c r="B73" s="7">
        <v>69</v>
      </c>
      <c r="C73" s="43"/>
      <c r="D73" s="44"/>
      <c r="E73" s="11" t="s">
        <v>117</v>
      </c>
      <c r="F73" s="39"/>
      <c r="G73" s="38"/>
      <c r="H73" s="39"/>
      <c r="I73" s="39"/>
      <c r="J73" s="39"/>
      <c r="K73" s="20"/>
      <c r="L73" s="20"/>
      <c r="M73" s="21"/>
      <c r="N73" s="21"/>
    </row>
    <row r="74" spans="1:14" ht="31.5" x14ac:dyDescent="0.25">
      <c r="A74" s="12" t="s">
        <v>434</v>
      </c>
      <c r="B74" s="7">
        <v>70</v>
      </c>
      <c r="C74" s="43" t="s">
        <v>3</v>
      </c>
      <c r="D74" s="11" t="s">
        <v>116</v>
      </c>
      <c r="E74" s="11" t="s">
        <v>118</v>
      </c>
      <c r="F74" s="39">
        <v>3000</v>
      </c>
      <c r="G74" s="38">
        <f t="shared" si="23"/>
        <v>1</v>
      </c>
      <c r="H74" s="39">
        <v>3000</v>
      </c>
      <c r="I74" s="39">
        <f t="shared" ref="I74" si="28">H74*70%</f>
        <v>2100</v>
      </c>
      <c r="J74" s="39">
        <f t="shared" ref="J74" si="29">H74*60%</f>
        <v>1800</v>
      </c>
      <c r="K74" s="20">
        <f t="shared" si="24"/>
        <v>1800</v>
      </c>
      <c r="L74" s="20">
        <f t="shared" si="25"/>
        <v>2040.0000000000002</v>
      </c>
      <c r="M74" s="21">
        <f t="shared" si="26"/>
        <v>1.0294117647058822</v>
      </c>
      <c r="N74" s="21">
        <f t="shared" si="27"/>
        <v>1</v>
      </c>
    </row>
    <row r="75" spans="1:14" ht="47.25" x14ac:dyDescent="0.25">
      <c r="A75" s="19"/>
      <c r="B75" s="7">
        <v>71</v>
      </c>
      <c r="C75" s="43"/>
      <c r="D75" s="11" t="s">
        <v>117</v>
      </c>
      <c r="E75" s="11" t="s">
        <v>119</v>
      </c>
      <c r="F75" s="39"/>
      <c r="G75" s="38"/>
      <c r="H75" s="39"/>
      <c r="I75" s="39"/>
      <c r="J75" s="39"/>
      <c r="K75" s="20"/>
      <c r="L75" s="20"/>
      <c r="M75" s="21"/>
      <c r="N75" s="21"/>
    </row>
    <row r="76" spans="1:14" ht="31.5" x14ac:dyDescent="0.25">
      <c r="A76" s="12" t="s">
        <v>435</v>
      </c>
      <c r="B76" s="7">
        <v>72</v>
      </c>
      <c r="C76" s="43" t="s">
        <v>3</v>
      </c>
      <c r="D76" s="11" t="s">
        <v>118</v>
      </c>
      <c r="E76" s="44" t="s">
        <v>30</v>
      </c>
      <c r="F76" s="39">
        <v>2100</v>
      </c>
      <c r="G76" s="38">
        <f t="shared" si="23"/>
        <v>1</v>
      </c>
      <c r="H76" s="39">
        <v>2100</v>
      </c>
      <c r="I76" s="39">
        <f t="shared" ref="I76" si="30">H76*70%</f>
        <v>1470</v>
      </c>
      <c r="J76" s="39">
        <f t="shared" ref="J76" si="31">H76*60%</f>
        <v>1260</v>
      </c>
      <c r="K76" s="20">
        <f t="shared" si="24"/>
        <v>1260</v>
      </c>
      <c r="L76" s="20">
        <f t="shared" si="25"/>
        <v>1428</v>
      </c>
      <c r="M76" s="21">
        <f t="shared" si="26"/>
        <v>1.0294117647058822</v>
      </c>
      <c r="N76" s="21">
        <f t="shared" si="27"/>
        <v>1</v>
      </c>
    </row>
    <row r="77" spans="1:14" ht="47.25" x14ac:dyDescent="0.25">
      <c r="A77" s="19"/>
      <c r="B77" s="7">
        <v>73</v>
      </c>
      <c r="C77" s="43"/>
      <c r="D77" s="11" t="s">
        <v>119</v>
      </c>
      <c r="E77" s="44"/>
      <c r="F77" s="39"/>
      <c r="G77" s="38"/>
      <c r="H77" s="39"/>
      <c r="I77" s="39"/>
      <c r="J77" s="39"/>
      <c r="K77" s="20"/>
      <c r="L77" s="20"/>
      <c r="M77" s="21"/>
      <c r="N77" s="21"/>
    </row>
    <row r="78" spans="1:14" ht="31.5" x14ac:dyDescent="0.25">
      <c r="A78" s="12" t="s">
        <v>436</v>
      </c>
      <c r="B78" s="7">
        <v>74</v>
      </c>
      <c r="C78" s="11" t="s">
        <v>120</v>
      </c>
      <c r="D78" s="11" t="s">
        <v>121</v>
      </c>
      <c r="E78" s="11" t="s">
        <v>122</v>
      </c>
      <c r="F78" s="27">
        <v>2200</v>
      </c>
      <c r="G78" s="26">
        <f t="shared" si="23"/>
        <v>1</v>
      </c>
      <c r="H78" s="27">
        <v>2200</v>
      </c>
      <c r="I78" s="27">
        <f>H78*70%</f>
        <v>1540</v>
      </c>
      <c r="J78" s="27">
        <f>H78*60%</f>
        <v>1320</v>
      </c>
      <c r="K78" s="20">
        <f t="shared" si="24"/>
        <v>1320</v>
      </c>
      <c r="L78" s="20">
        <f t="shared" si="25"/>
        <v>1496</v>
      </c>
      <c r="M78" s="21">
        <f t="shared" si="26"/>
        <v>1.0294117647058822</v>
      </c>
      <c r="N78" s="21">
        <f t="shared" si="27"/>
        <v>1</v>
      </c>
    </row>
    <row r="79" spans="1:14" ht="31.5" x14ac:dyDescent="0.25">
      <c r="A79" s="12" t="s">
        <v>437</v>
      </c>
      <c r="B79" s="7">
        <v>75</v>
      </c>
      <c r="C79" s="11" t="s">
        <v>123</v>
      </c>
      <c r="D79" s="11" t="s">
        <v>95</v>
      </c>
      <c r="E79" s="11" t="s">
        <v>4</v>
      </c>
      <c r="F79" s="27">
        <v>3000</v>
      </c>
      <c r="G79" s="26">
        <f t="shared" si="23"/>
        <v>1</v>
      </c>
      <c r="H79" s="27">
        <v>3000</v>
      </c>
      <c r="I79" s="27">
        <f t="shared" ref="I79:I84" si="32">H79*70%</f>
        <v>2100</v>
      </c>
      <c r="J79" s="27">
        <f t="shared" ref="J79:J84" si="33">H79*60%</f>
        <v>1800</v>
      </c>
      <c r="K79" s="20">
        <f t="shared" si="24"/>
        <v>1800</v>
      </c>
      <c r="L79" s="20">
        <f t="shared" si="25"/>
        <v>2040.0000000000002</v>
      </c>
      <c r="M79" s="21">
        <f t="shared" si="26"/>
        <v>1.0294117647058822</v>
      </c>
      <c r="N79" s="21">
        <f t="shared" si="27"/>
        <v>1</v>
      </c>
    </row>
    <row r="80" spans="1:14" ht="31.5" x14ac:dyDescent="0.25">
      <c r="A80" s="12" t="s">
        <v>438</v>
      </c>
      <c r="B80" s="7">
        <v>76</v>
      </c>
      <c r="C80" s="11" t="s">
        <v>123</v>
      </c>
      <c r="D80" s="11" t="s">
        <v>4</v>
      </c>
      <c r="E80" s="11" t="s">
        <v>124</v>
      </c>
      <c r="F80" s="27">
        <v>2100</v>
      </c>
      <c r="G80" s="26">
        <f t="shared" si="23"/>
        <v>1</v>
      </c>
      <c r="H80" s="27">
        <v>2100</v>
      </c>
      <c r="I80" s="27">
        <f t="shared" si="32"/>
        <v>1470</v>
      </c>
      <c r="J80" s="27">
        <f t="shared" si="33"/>
        <v>1260</v>
      </c>
      <c r="K80" s="20">
        <f t="shared" si="24"/>
        <v>1260</v>
      </c>
      <c r="L80" s="20">
        <f t="shared" si="25"/>
        <v>1428</v>
      </c>
      <c r="M80" s="21">
        <f t="shared" si="26"/>
        <v>1.0294117647058822</v>
      </c>
      <c r="N80" s="21">
        <f t="shared" si="27"/>
        <v>1</v>
      </c>
    </row>
    <row r="81" spans="1:14" ht="31.5" x14ac:dyDescent="0.25">
      <c r="A81" s="12" t="s">
        <v>439</v>
      </c>
      <c r="B81" s="7">
        <v>77</v>
      </c>
      <c r="C81" s="11" t="s">
        <v>123</v>
      </c>
      <c r="D81" s="11" t="s">
        <v>95</v>
      </c>
      <c r="E81" s="11" t="s">
        <v>125</v>
      </c>
      <c r="F81" s="27">
        <v>3000</v>
      </c>
      <c r="G81" s="26">
        <f t="shared" si="23"/>
        <v>1</v>
      </c>
      <c r="H81" s="27">
        <v>3000</v>
      </c>
      <c r="I81" s="27">
        <f t="shared" si="32"/>
        <v>2100</v>
      </c>
      <c r="J81" s="27">
        <f t="shared" si="33"/>
        <v>1800</v>
      </c>
      <c r="K81" s="20">
        <f t="shared" si="24"/>
        <v>1800</v>
      </c>
      <c r="L81" s="20">
        <f t="shared" si="25"/>
        <v>2040.0000000000002</v>
      </c>
      <c r="M81" s="21">
        <f t="shared" si="26"/>
        <v>1.0294117647058822</v>
      </c>
      <c r="N81" s="21">
        <f t="shared" si="27"/>
        <v>1</v>
      </c>
    </row>
    <row r="82" spans="1:14" ht="31.5" x14ac:dyDescent="0.25">
      <c r="A82" s="12" t="s">
        <v>440</v>
      </c>
      <c r="B82" s="7">
        <v>78</v>
      </c>
      <c r="C82" s="11" t="s">
        <v>123</v>
      </c>
      <c r="D82" s="11" t="s">
        <v>125</v>
      </c>
      <c r="E82" s="11" t="s">
        <v>126</v>
      </c>
      <c r="F82" s="27">
        <v>2100</v>
      </c>
      <c r="G82" s="26">
        <f t="shared" si="23"/>
        <v>1</v>
      </c>
      <c r="H82" s="27">
        <v>2100</v>
      </c>
      <c r="I82" s="27">
        <f t="shared" si="32"/>
        <v>1470</v>
      </c>
      <c r="J82" s="27">
        <f t="shared" si="33"/>
        <v>1260</v>
      </c>
      <c r="K82" s="20">
        <f t="shared" si="24"/>
        <v>1260</v>
      </c>
      <c r="L82" s="20">
        <f t="shared" si="25"/>
        <v>1428</v>
      </c>
      <c r="M82" s="21">
        <f t="shared" si="26"/>
        <v>1.0294117647058822</v>
      </c>
      <c r="N82" s="21">
        <f t="shared" si="27"/>
        <v>1</v>
      </c>
    </row>
    <row r="83" spans="1:14" ht="31.5" x14ac:dyDescent="0.25">
      <c r="A83" s="12" t="s">
        <v>441</v>
      </c>
      <c r="B83" s="7">
        <v>79</v>
      </c>
      <c r="C83" s="11" t="s">
        <v>127</v>
      </c>
      <c r="D83" s="11" t="s">
        <v>95</v>
      </c>
      <c r="E83" s="11" t="s">
        <v>128</v>
      </c>
      <c r="F83" s="27">
        <v>1600</v>
      </c>
      <c r="G83" s="26">
        <f t="shared" si="23"/>
        <v>1</v>
      </c>
      <c r="H83" s="27">
        <v>1600</v>
      </c>
      <c r="I83" s="27">
        <f t="shared" si="32"/>
        <v>1120</v>
      </c>
      <c r="J83" s="27">
        <f t="shared" si="33"/>
        <v>960</v>
      </c>
      <c r="K83" s="20">
        <f t="shared" si="24"/>
        <v>960</v>
      </c>
      <c r="L83" s="20">
        <f t="shared" si="25"/>
        <v>1088</v>
      </c>
      <c r="M83" s="21">
        <f t="shared" si="26"/>
        <v>1.0294117647058822</v>
      </c>
      <c r="N83" s="21">
        <f t="shared" si="27"/>
        <v>1</v>
      </c>
    </row>
    <row r="84" spans="1:14" ht="47.25" x14ac:dyDescent="0.25">
      <c r="A84" s="12" t="s">
        <v>442</v>
      </c>
      <c r="B84" s="7">
        <v>80</v>
      </c>
      <c r="C84" s="11" t="s">
        <v>127</v>
      </c>
      <c r="D84" s="11" t="s">
        <v>128</v>
      </c>
      <c r="E84" s="11" t="s">
        <v>129</v>
      </c>
      <c r="F84" s="27">
        <v>950</v>
      </c>
      <c r="G84" s="26">
        <f t="shared" si="23"/>
        <v>1</v>
      </c>
      <c r="H84" s="27">
        <v>950</v>
      </c>
      <c r="I84" s="27">
        <f t="shared" si="32"/>
        <v>665</v>
      </c>
      <c r="J84" s="27">
        <f t="shared" si="33"/>
        <v>570</v>
      </c>
      <c r="K84" s="20">
        <f t="shared" si="24"/>
        <v>570</v>
      </c>
      <c r="L84" s="20">
        <f t="shared" si="25"/>
        <v>646</v>
      </c>
      <c r="M84" s="21">
        <f t="shared" si="26"/>
        <v>1.0294117647058822</v>
      </c>
      <c r="N84" s="21">
        <f t="shared" si="27"/>
        <v>1</v>
      </c>
    </row>
    <row r="85" spans="1:14" ht="47.25" x14ac:dyDescent="0.25">
      <c r="A85" s="12" t="s">
        <v>443</v>
      </c>
      <c r="B85" s="7">
        <v>81</v>
      </c>
      <c r="C85" s="44" t="s">
        <v>130</v>
      </c>
      <c r="D85" s="44" t="s">
        <v>5</v>
      </c>
      <c r="E85" s="11" t="s">
        <v>131</v>
      </c>
      <c r="F85" s="39">
        <v>3600</v>
      </c>
      <c r="G85" s="38">
        <f t="shared" si="23"/>
        <v>1</v>
      </c>
      <c r="H85" s="39">
        <v>3600</v>
      </c>
      <c r="I85" s="39">
        <f>H85*70%</f>
        <v>2520</v>
      </c>
      <c r="J85" s="39">
        <f>H85*60%</f>
        <v>2160</v>
      </c>
      <c r="K85" s="20">
        <f t="shared" si="24"/>
        <v>2160</v>
      </c>
      <c r="L85" s="20">
        <f t="shared" si="25"/>
        <v>2448</v>
      </c>
      <c r="M85" s="21">
        <f t="shared" si="26"/>
        <v>1.0294117647058822</v>
      </c>
      <c r="N85" s="21">
        <f t="shared" si="27"/>
        <v>1</v>
      </c>
    </row>
    <row r="86" spans="1:14" ht="31.5" x14ac:dyDescent="0.25">
      <c r="A86" s="19"/>
      <c r="B86" s="7">
        <v>82</v>
      </c>
      <c r="C86" s="44"/>
      <c r="D86" s="44"/>
      <c r="E86" s="11" t="s">
        <v>132</v>
      </c>
      <c r="F86" s="39"/>
      <c r="G86" s="38"/>
      <c r="H86" s="39"/>
      <c r="I86" s="39"/>
      <c r="J86" s="39"/>
      <c r="K86" s="20"/>
      <c r="L86" s="20"/>
      <c r="M86" s="21"/>
      <c r="N86" s="21"/>
    </row>
    <row r="87" spans="1:14" ht="47.25" x14ac:dyDescent="0.25">
      <c r="A87" s="12" t="s">
        <v>444</v>
      </c>
      <c r="B87" s="7">
        <v>83</v>
      </c>
      <c r="C87" s="44" t="s">
        <v>130</v>
      </c>
      <c r="D87" s="11" t="s">
        <v>131</v>
      </c>
      <c r="E87" s="11" t="s">
        <v>133</v>
      </c>
      <c r="F87" s="39">
        <v>2700</v>
      </c>
      <c r="G87" s="38">
        <f t="shared" si="23"/>
        <v>1</v>
      </c>
      <c r="H87" s="39">
        <v>2700</v>
      </c>
      <c r="I87" s="39">
        <f t="shared" ref="I87" si="34">H87*70%</f>
        <v>1889.9999999999998</v>
      </c>
      <c r="J87" s="39">
        <f t="shared" ref="J87" si="35">H87*60%</f>
        <v>1620</v>
      </c>
      <c r="K87" s="20">
        <f t="shared" si="24"/>
        <v>1620</v>
      </c>
      <c r="L87" s="20">
        <f t="shared" si="25"/>
        <v>1836.0000000000002</v>
      </c>
      <c r="M87" s="21">
        <f t="shared" si="26"/>
        <v>1.029411764705882</v>
      </c>
      <c r="N87" s="21">
        <f t="shared" si="27"/>
        <v>1</v>
      </c>
    </row>
    <row r="88" spans="1:14" ht="31.5" x14ac:dyDescent="0.25">
      <c r="A88" s="19"/>
      <c r="B88" s="7">
        <v>84</v>
      </c>
      <c r="C88" s="44"/>
      <c r="D88" s="11" t="s">
        <v>132</v>
      </c>
      <c r="E88" s="11" t="s">
        <v>134</v>
      </c>
      <c r="F88" s="39"/>
      <c r="G88" s="38"/>
      <c r="H88" s="39"/>
      <c r="I88" s="39"/>
      <c r="J88" s="39"/>
      <c r="K88" s="20"/>
      <c r="L88" s="20"/>
      <c r="M88" s="21"/>
      <c r="N88" s="21"/>
    </row>
    <row r="89" spans="1:14" ht="31.5" x14ac:dyDescent="0.25">
      <c r="A89" s="12" t="s">
        <v>445</v>
      </c>
      <c r="B89" s="7">
        <v>85</v>
      </c>
      <c r="C89" s="44" t="s">
        <v>130</v>
      </c>
      <c r="D89" s="11" t="s">
        <v>133</v>
      </c>
      <c r="E89" s="11" t="s">
        <v>135</v>
      </c>
      <c r="F89" s="39">
        <v>1850</v>
      </c>
      <c r="G89" s="38">
        <f t="shared" si="23"/>
        <v>1</v>
      </c>
      <c r="H89" s="39">
        <v>1850</v>
      </c>
      <c r="I89" s="39">
        <f t="shared" ref="I89" si="36">H89*70%</f>
        <v>1295</v>
      </c>
      <c r="J89" s="39">
        <f t="shared" ref="J89" si="37">H89*60%</f>
        <v>1110</v>
      </c>
      <c r="K89" s="20">
        <f t="shared" si="24"/>
        <v>1110</v>
      </c>
      <c r="L89" s="20">
        <f t="shared" si="25"/>
        <v>1258</v>
      </c>
      <c r="M89" s="21">
        <f t="shared" si="26"/>
        <v>1.0294117647058822</v>
      </c>
      <c r="N89" s="21">
        <f t="shared" si="27"/>
        <v>1</v>
      </c>
    </row>
    <row r="90" spans="1:14" ht="31.5" x14ac:dyDescent="0.25">
      <c r="A90" s="19"/>
      <c r="B90" s="7">
        <v>86</v>
      </c>
      <c r="C90" s="44"/>
      <c r="D90" s="11" t="s">
        <v>134</v>
      </c>
      <c r="E90" s="11" t="s">
        <v>136</v>
      </c>
      <c r="F90" s="39"/>
      <c r="G90" s="38"/>
      <c r="H90" s="39"/>
      <c r="I90" s="39"/>
      <c r="J90" s="39"/>
      <c r="K90" s="20"/>
      <c r="L90" s="20"/>
      <c r="M90" s="21"/>
      <c r="N90" s="21"/>
    </row>
    <row r="91" spans="1:14" ht="47.25" x14ac:dyDescent="0.25">
      <c r="A91" s="12" t="s">
        <v>446</v>
      </c>
      <c r="B91" s="7">
        <v>87</v>
      </c>
      <c r="C91" s="43" t="s">
        <v>137</v>
      </c>
      <c r="D91" s="43" t="s">
        <v>12</v>
      </c>
      <c r="E91" s="11" t="s">
        <v>138</v>
      </c>
      <c r="F91" s="39">
        <v>1500</v>
      </c>
      <c r="G91" s="38">
        <f t="shared" si="23"/>
        <v>1</v>
      </c>
      <c r="H91" s="39">
        <v>1500</v>
      </c>
      <c r="I91" s="39">
        <f t="shared" ref="I91" si="38">H91*70%</f>
        <v>1050</v>
      </c>
      <c r="J91" s="39">
        <f t="shared" ref="J91" si="39">H91*60%</f>
        <v>900</v>
      </c>
      <c r="K91" s="20">
        <f t="shared" si="24"/>
        <v>900</v>
      </c>
      <c r="L91" s="20">
        <f t="shared" si="25"/>
        <v>1020.0000000000001</v>
      </c>
      <c r="M91" s="21">
        <f t="shared" si="26"/>
        <v>1.0294117647058822</v>
      </c>
      <c r="N91" s="21">
        <f t="shared" si="27"/>
        <v>1</v>
      </c>
    </row>
    <row r="92" spans="1:14" ht="31.5" x14ac:dyDescent="0.25">
      <c r="A92" s="19"/>
      <c r="B92" s="7">
        <v>88</v>
      </c>
      <c r="C92" s="43"/>
      <c r="D92" s="43"/>
      <c r="E92" s="11" t="s">
        <v>139</v>
      </c>
      <c r="F92" s="39"/>
      <c r="G92" s="38"/>
      <c r="H92" s="39"/>
      <c r="I92" s="39"/>
      <c r="J92" s="39"/>
      <c r="K92" s="20"/>
      <c r="L92" s="20"/>
      <c r="M92" s="21"/>
      <c r="N92" s="21"/>
    </row>
    <row r="93" spans="1:14" ht="47.25" x14ac:dyDescent="0.25">
      <c r="A93" s="12" t="s">
        <v>447</v>
      </c>
      <c r="B93" s="7">
        <v>89</v>
      </c>
      <c r="C93" s="43" t="s">
        <v>137</v>
      </c>
      <c r="D93" s="11" t="s">
        <v>138</v>
      </c>
      <c r="E93" s="43" t="s">
        <v>140</v>
      </c>
      <c r="F93" s="39">
        <v>1200</v>
      </c>
      <c r="G93" s="38">
        <f t="shared" si="23"/>
        <v>1</v>
      </c>
      <c r="H93" s="39">
        <v>1200</v>
      </c>
      <c r="I93" s="39">
        <f t="shared" ref="I93" si="40">H93*70%</f>
        <v>840</v>
      </c>
      <c r="J93" s="39">
        <f t="shared" ref="J93" si="41">H93*60%</f>
        <v>720</v>
      </c>
      <c r="K93" s="20">
        <f t="shared" si="24"/>
        <v>720</v>
      </c>
      <c r="L93" s="20">
        <f t="shared" si="25"/>
        <v>816.00000000000011</v>
      </c>
      <c r="M93" s="21">
        <f t="shared" si="26"/>
        <v>1.0294117647058822</v>
      </c>
      <c r="N93" s="21">
        <f t="shared" si="27"/>
        <v>1</v>
      </c>
    </row>
    <row r="94" spans="1:14" ht="31.5" x14ac:dyDescent="0.25">
      <c r="A94" s="19"/>
      <c r="B94" s="7">
        <v>90</v>
      </c>
      <c r="C94" s="43"/>
      <c r="D94" s="11" t="s">
        <v>139</v>
      </c>
      <c r="E94" s="43"/>
      <c r="F94" s="39"/>
      <c r="G94" s="38"/>
      <c r="H94" s="39"/>
      <c r="I94" s="39"/>
      <c r="J94" s="39"/>
      <c r="K94" s="20"/>
      <c r="L94" s="20"/>
      <c r="M94" s="21"/>
      <c r="N94" s="21"/>
    </row>
    <row r="95" spans="1:14" ht="47.25" x14ac:dyDescent="0.25">
      <c r="A95" s="12" t="s">
        <v>448</v>
      </c>
      <c r="B95" s="7">
        <v>91</v>
      </c>
      <c r="C95" s="11" t="s">
        <v>141</v>
      </c>
      <c r="D95" s="11" t="s">
        <v>142</v>
      </c>
      <c r="E95" s="11" t="s">
        <v>143</v>
      </c>
      <c r="F95" s="27">
        <v>1000</v>
      </c>
      <c r="G95" s="26">
        <f t="shared" si="23"/>
        <v>1</v>
      </c>
      <c r="H95" s="27">
        <v>1000</v>
      </c>
      <c r="I95" s="27">
        <f>H95*70%</f>
        <v>700</v>
      </c>
      <c r="J95" s="27">
        <f>H95*60%</f>
        <v>600</v>
      </c>
      <c r="K95" s="20">
        <f t="shared" si="24"/>
        <v>600</v>
      </c>
      <c r="L95" s="20">
        <f t="shared" si="25"/>
        <v>680</v>
      </c>
      <c r="M95" s="21">
        <f t="shared" si="26"/>
        <v>1.0294117647058822</v>
      </c>
      <c r="N95" s="21">
        <f t="shared" si="27"/>
        <v>1</v>
      </c>
    </row>
    <row r="96" spans="1:14" ht="63" x14ac:dyDescent="0.25">
      <c r="A96" s="12" t="s">
        <v>449</v>
      </c>
      <c r="B96" s="7">
        <v>92</v>
      </c>
      <c r="C96" s="11" t="s">
        <v>144</v>
      </c>
      <c r="D96" s="11" t="s">
        <v>18</v>
      </c>
      <c r="E96" s="11" t="s">
        <v>145</v>
      </c>
      <c r="F96" s="27">
        <v>1200</v>
      </c>
      <c r="G96" s="26">
        <f t="shared" si="23"/>
        <v>1</v>
      </c>
      <c r="H96" s="27">
        <v>1200</v>
      </c>
      <c r="I96" s="27">
        <f t="shared" ref="I96:I104" si="42">H96*70%</f>
        <v>840</v>
      </c>
      <c r="J96" s="27">
        <f t="shared" ref="J96:J104" si="43">H96*60%</f>
        <v>720</v>
      </c>
      <c r="K96" s="20">
        <f t="shared" si="24"/>
        <v>720</v>
      </c>
      <c r="L96" s="20">
        <f t="shared" si="25"/>
        <v>816.00000000000011</v>
      </c>
      <c r="M96" s="21">
        <f t="shared" si="26"/>
        <v>1.0294117647058822</v>
      </c>
      <c r="N96" s="21">
        <f t="shared" si="27"/>
        <v>1</v>
      </c>
    </row>
    <row r="97" spans="1:14" ht="31.5" x14ac:dyDescent="0.25">
      <c r="A97" s="12" t="s">
        <v>450</v>
      </c>
      <c r="B97" s="7">
        <v>93</v>
      </c>
      <c r="C97" s="11" t="s">
        <v>146</v>
      </c>
      <c r="D97" s="11" t="s">
        <v>5</v>
      </c>
      <c r="E97" s="11" t="s">
        <v>147</v>
      </c>
      <c r="F97" s="27">
        <v>3600</v>
      </c>
      <c r="G97" s="26">
        <f t="shared" si="23"/>
        <v>1</v>
      </c>
      <c r="H97" s="27">
        <v>3600</v>
      </c>
      <c r="I97" s="27">
        <f t="shared" si="42"/>
        <v>2520</v>
      </c>
      <c r="J97" s="27">
        <f t="shared" si="43"/>
        <v>2160</v>
      </c>
      <c r="K97" s="20">
        <f t="shared" si="24"/>
        <v>2160</v>
      </c>
      <c r="L97" s="20">
        <f t="shared" si="25"/>
        <v>2448</v>
      </c>
      <c r="M97" s="21">
        <f t="shared" si="26"/>
        <v>1.0294117647058822</v>
      </c>
      <c r="N97" s="21">
        <f t="shared" si="27"/>
        <v>1</v>
      </c>
    </row>
    <row r="98" spans="1:14" ht="31.5" x14ac:dyDescent="0.25">
      <c r="A98" s="12" t="s">
        <v>451</v>
      </c>
      <c r="B98" s="7">
        <v>94</v>
      </c>
      <c r="C98" s="11" t="s">
        <v>146</v>
      </c>
      <c r="D98" s="11" t="s">
        <v>147</v>
      </c>
      <c r="E98" s="11" t="s">
        <v>148</v>
      </c>
      <c r="F98" s="27">
        <v>2300</v>
      </c>
      <c r="G98" s="26">
        <f t="shared" si="23"/>
        <v>1</v>
      </c>
      <c r="H98" s="27">
        <v>2300</v>
      </c>
      <c r="I98" s="27">
        <f t="shared" si="42"/>
        <v>1610</v>
      </c>
      <c r="J98" s="27">
        <f t="shared" si="43"/>
        <v>1380</v>
      </c>
      <c r="K98" s="20">
        <f t="shared" si="24"/>
        <v>1380</v>
      </c>
      <c r="L98" s="20">
        <f t="shared" si="25"/>
        <v>1564</v>
      </c>
      <c r="M98" s="21">
        <f t="shared" si="26"/>
        <v>1.0294117647058822</v>
      </c>
      <c r="N98" s="21">
        <f t="shared" si="27"/>
        <v>1</v>
      </c>
    </row>
    <row r="99" spans="1:14" x14ac:dyDescent="0.25">
      <c r="A99" s="12" t="s">
        <v>452</v>
      </c>
      <c r="B99" s="7">
        <v>95</v>
      </c>
      <c r="C99" s="11" t="s">
        <v>12</v>
      </c>
      <c r="D99" s="11" t="s">
        <v>95</v>
      </c>
      <c r="E99" s="11" t="s">
        <v>149</v>
      </c>
      <c r="F99" s="27">
        <v>1800</v>
      </c>
      <c r="G99" s="26">
        <f t="shared" si="23"/>
        <v>1</v>
      </c>
      <c r="H99" s="27">
        <v>1800</v>
      </c>
      <c r="I99" s="27">
        <f t="shared" si="42"/>
        <v>1260</v>
      </c>
      <c r="J99" s="27">
        <f t="shared" si="43"/>
        <v>1080</v>
      </c>
      <c r="K99" s="20">
        <f t="shared" si="24"/>
        <v>1080</v>
      </c>
      <c r="L99" s="20">
        <f t="shared" si="25"/>
        <v>1224</v>
      </c>
      <c r="M99" s="21">
        <f t="shared" si="26"/>
        <v>1.0294117647058822</v>
      </c>
      <c r="N99" s="21">
        <f t="shared" si="27"/>
        <v>1</v>
      </c>
    </row>
    <row r="100" spans="1:14" x14ac:dyDescent="0.25">
      <c r="A100" s="12" t="s">
        <v>453</v>
      </c>
      <c r="B100" s="7">
        <v>96</v>
      </c>
      <c r="C100" s="11" t="s">
        <v>18</v>
      </c>
      <c r="D100" s="11" t="s">
        <v>8</v>
      </c>
      <c r="E100" s="11"/>
      <c r="F100" s="27">
        <v>1550</v>
      </c>
      <c r="G100" s="26">
        <f t="shared" si="23"/>
        <v>1</v>
      </c>
      <c r="H100" s="27">
        <v>1550</v>
      </c>
      <c r="I100" s="27">
        <f t="shared" si="42"/>
        <v>1085</v>
      </c>
      <c r="J100" s="27">
        <f t="shared" si="43"/>
        <v>930</v>
      </c>
      <c r="K100" s="20">
        <f t="shared" si="24"/>
        <v>930</v>
      </c>
      <c r="L100" s="20">
        <f t="shared" si="25"/>
        <v>1054</v>
      </c>
      <c r="M100" s="21">
        <f t="shared" si="26"/>
        <v>1.0294117647058822</v>
      </c>
      <c r="N100" s="21">
        <f t="shared" si="27"/>
        <v>1</v>
      </c>
    </row>
    <row r="101" spans="1:14" x14ac:dyDescent="0.25">
      <c r="A101" s="12" t="s">
        <v>454</v>
      </c>
      <c r="B101" s="7">
        <v>97</v>
      </c>
      <c r="C101" s="11" t="s">
        <v>27</v>
      </c>
      <c r="D101" s="11" t="s">
        <v>95</v>
      </c>
      <c r="E101" s="11" t="s">
        <v>18</v>
      </c>
      <c r="F101" s="27">
        <v>1800</v>
      </c>
      <c r="G101" s="26">
        <f t="shared" si="23"/>
        <v>1</v>
      </c>
      <c r="H101" s="27">
        <v>1800</v>
      </c>
      <c r="I101" s="27">
        <f t="shared" si="42"/>
        <v>1260</v>
      </c>
      <c r="J101" s="27">
        <f t="shared" si="43"/>
        <v>1080</v>
      </c>
      <c r="K101" s="20">
        <f t="shared" si="24"/>
        <v>1080</v>
      </c>
      <c r="L101" s="20">
        <f t="shared" si="25"/>
        <v>1224</v>
      </c>
      <c r="M101" s="21">
        <f t="shared" si="26"/>
        <v>1.0294117647058822</v>
      </c>
      <c r="N101" s="21">
        <f t="shared" si="27"/>
        <v>1</v>
      </c>
    </row>
    <row r="102" spans="1:14" x14ac:dyDescent="0.25">
      <c r="A102" s="12" t="s">
        <v>455</v>
      </c>
      <c r="B102" s="7">
        <v>98</v>
      </c>
      <c r="C102" s="11" t="s">
        <v>24</v>
      </c>
      <c r="D102" s="11" t="s">
        <v>8</v>
      </c>
      <c r="E102" s="11"/>
      <c r="F102" s="27">
        <v>5300</v>
      </c>
      <c r="G102" s="26">
        <f t="shared" si="23"/>
        <v>1</v>
      </c>
      <c r="H102" s="27">
        <v>5300</v>
      </c>
      <c r="I102" s="27">
        <f t="shared" si="42"/>
        <v>3709.9999999999995</v>
      </c>
      <c r="J102" s="27">
        <f t="shared" si="43"/>
        <v>3180</v>
      </c>
      <c r="K102" s="20">
        <f t="shared" si="24"/>
        <v>3180</v>
      </c>
      <c r="L102" s="20">
        <f t="shared" si="25"/>
        <v>3604.0000000000005</v>
      </c>
      <c r="M102" s="21">
        <f t="shared" si="26"/>
        <v>1.029411764705882</v>
      </c>
      <c r="N102" s="21">
        <f t="shared" si="27"/>
        <v>1</v>
      </c>
    </row>
    <row r="103" spans="1:14" ht="31.5" x14ac:dyDescent="0.25">
      <c r="A103" s="12" t="s">
        <v>456</v>
      </c>
      <c r="B103" s="7">
        <v>99</v>
      </c>
      <c r="C103" s="11" t="s">
        <v>16</v>
      </c>
      <c r="D103" s="11" t="s">
        <v>5</v>
      </c>
      <c r="E103" s="11" t="s">
        <v>150</v>
      </c>
      <c r="F103" s="27">
        <v>1500</v>
      </c>
      <c r="G103" s="26">
        <f t="shared" si="23"/>
        <v>1</v>
      </c>
      <c r="H103" s="27">
        <v>1500</v>
      </c>
      <c r="I103" s="27">
        <f t="shared" si="42"/>
        <v>1050</v>
      </c>
      <c r="J103" s="27">
        <f t="shared" si="43"/>
        <v>900</v>
      </c>
      <c r="K103" s="20">
        <f t="shared" si="24"/>
        <v>900</v>
      </c>
      <c r="L103" s="20">
        <f t="shared" si="25"/>
        <v>1020.0000000000001</v>
      </c>
      <c r="M103" s="21">
        <f t="shared" si="26"/>
        <v>1.0294117647058822</v>
      </c>
      <c r="N103" s="21">
        <f t="shared" si="27"/>
        <v>1</v>
      </c>
    </row>
    <row r="104" spans="1:14" ht="47.25" x14ac:dyDescent="0.25">
      <c r="A104" s="12" t="s">
        <v>457</v>
      </c>
      <c r="B104" s="7">
        <v>100</v>
      </c>
      <c r="C104" s="11" t="s">
        <v>16</v>
      </c>
      <c r="D104" s="11" t="s">
        <v>150</v>
      </c>
      <c r="E104" s="11" t="s">
        <v>151</v>
      </c>
      <c r="F104" s="27">
        <v>1200</v>
      </c>
      <c r="G104" s="26">
        <f t="shared" si="23"/>
        <v>1</v>
      </c>
      <c r="H104" s="27">
        <v>1200</v>
      </c>
      <c r="I104" s="27">
        <f t="shared" si="42"/>
        <v>840</v>
      </c>
      <c r="J104" s="27">
        <f t="shared" si="43"/>
        <v>720</v>
      </c>
      <c r="K104" s="20">
        <f t="shared" si="24"/>
        <v>720</v>
      </c>
      <c r="L104" s="20">
        <f t="shared" si="25"/>
        <v>816.00000000000011</v>
      </c>
      <c r="M104" s="21">
        <f t="shared" si="26"/>
        <v>1.0294117647058822</v>
      </c>
      <c r="N104" s="21">
        <f t="shared" si="27"/>
        <v>1</v>
      </c>
    </row>
    <row r="105" spans="1:14" ht="47.25" x14ac:dyDescent="0.25">
      <c r="A105" s="12" t="s">
        <v>458</v>
      </c>
      <c r="B105" s="7">
        <v>101</v>
      </c>
      <c r="C105" s="43" t="s">
        <v>9</v>
      </c>
      <c r="D105" s="43" t="s">
        <v>39</v>
      </c>
      <c r="E105" s="11" t="s">
        <v>152</v>
      </c>
      <c r="F105" s="39">
        <v>2300</v>
      </c>
      <c r="G105" s="38">
        <f t="shared" si="23"/>
        <v>1</v>
      </c>
      <c r="H105" s="39">
        <v>2300</v>
      </c>
      <c r="I105" s="39">
        <f>H105*70%</f>
        <v>1610</v>
      </c>
      <c r="J105" s="39">
        <f>H105*60%</f>
        <v>1380</v>
      </c>
      <c r="K105" s="20">
        <f t="shared" si="24"/>
        <v>1380</v>
      </c>
      <c r="L105" s="20">
        <f t="shared" si="25"/>
        <v>1564</v>
      </c>
      <c r="M105" s="21">
        <f t="shared" si="26"/>
        <v>1.0294117647058822</v>
      </c>
      <c r="N105" s="21">
        <f t="shared" si="27"/>
        <v>1</v>
      </c>
    </row>
    <row r="106" spans="1:14" ht="31.5" x14ac:dyDescent="0.25">
      <c r="A106" s="19"/>
      <c r="B106" s="7">
        <v>102</v>
      </c>
      <c r="C106" s="43"/>
      <c r="D106" s="43"/>
      <c r="E106" s="11" t="s">
        <v>153</v>
      </c>
      <c r="F106" s="39"/>
      <c r="G106" s="38"/>
      <c r="H106" s="39"/>
      <c r="I106" s="39"/>
      <c r="J106" s="39"/>
      <c r="K106" s="20"/>
      <c r="L106" s="20"/>
      <c r="M106" s="21"/>
      <c r="N106" s="21"/>
    </row>
    <row r="107" spans="1:14" ht="47.25" x14ac:dyDescent="0.25">
      <c r="A107" s="12" t="s">
        <v>459</v>
      </c>
      <c r="B107" s="7">
        <v>103</v>
      </c>
      <c r="C107" s="43" t="s">
        <v>9</v>
      </c>
      <c r="D107" s="11" t="s">
        <v>152</v>
      </c>
      <c r="E107" s="43" t="s">
        <v>154</v>
      </c>
      <c r="F107" s="39">
        <v>1200</v>
      </c>
      <c r="G107" s="38">
        <f t="shared" si="23"/>
        <v>1</v>
      </c>
      <c r="H107" s="39">
        <v>1200</v>
      </c>
      <c r="I107" s="39">
        <f>H107*70%</f>
        <v>840</v>
      </c>
      <c r="J107" s="39">
        <f>H107*60%</f>
        <v>720</v>
      </c>
      <c r="K107" s="20">
        <f t="shared" si="24"/>
        <v>720</v>
      </c>
      <c r="L107" s="20">
        <f t="shared" si="25"/>
        <v>816.00000000000011</v>
      </c>
      <c r="M107" s="21">
        <f t="shared" si="26"/>
        <v>1.0294117647058822</v>
      </c>
      <c r="N107" s="21">
        <f t="shared" si="27"/>
        <v>1</v>
      </c>
    </row>
    <row r="108" spans="1:14" ht="31.5" x14ac:dyDescent="0.25">
      <c r="A108" s="19"/>
      <c r="B108" s="7">
        <v>104</v>
      </c>
      <c r="C108" s="43"/>
      <c r="D108" s="11" t="s">
        <v>153</v>
      </c>
      <c r="E108" s="43"/>
      <c r="F108" s="39"/>
      <c r="G108" s="38"/>
      <c r="H108" s="39"/>
      <c r="I108" s="39"/>
      <c r="J108" s="39"/>
      <c r="K108" s="20"/>
      <c r="L108" s="20"/>
      <c r="M108" s="21"/>
      <c r="N108" s="21"/>
    </row>
    <row r="109" spans="1:14" x14ac:dyDescent="0.25">
      <c r="A109" s="12" t="s">
        <v>460</v>
      </c>
      <c r="B109" s="7">
        <v>105</v>
      </c>
      <c r="C109" s="11" t="s">
        <v>10</v>
      </c>
      <c r="D109" s="11" t="s">
        <v>8</v>
      </c>
      <c r="E109" s="11"/>
      <c r="F109" s="27">
        <v>1700</v>
      </c>
      <c r="G109" s="26">
        <f t="shared" si="23"/>
        <v>1</v>
      </c>
      <c r="H109" s="27">
        <v>1700</v>
      </c>
      <c r="I109" s="27">
        <f>H109*70%</f>
        <v>1190</v>
      </c>
      <c r="J109" s="27">
        <f>H109*60%</f>
        <v>1020</v>
      </c>
      <c r="K109" s="20">
        <f t="shared" si="24"/>
        <v>1020</v>
      </c>
      <c r="L109" s="20">
        <f t="shared" si="25"/>
        <v>1156</v>
      </c>
      <c r="M109" s="21">
        <f t="shared" si="26"/>
        <v>1.0294117647058822</v>
      </c>
      <c r="N109" s="21">
        <f t="shared" si="27"/>
        <v>1</v>
      </c>
    </row>
    <row r="110" spans="1:14" x14ac:dyDescent="0.25">
      <c r="A110" s="12" t="s">
        <v>461</v>
      </c>
      <c r="B110" s="7">
        <v>106</v>
      </c>
      <c r="C110" s="11" t="s">
        <v>13</v>
      </c>
      <c r="D110" s="11" t="s">
        <v>8</v>
      </c>
      <c r="E110" s="11"/>
      <c r="F110" s="27">
        <v>1700</v>
      </c>
      <c r="G110" s="26">
        <f t="shared" si="23"/>
        <v>1</v>
      </c>
      <c r="H110" s="27">
        <v>1700</v>
      </c>
      <c r="I110" s="27">
        <f t="shared" ref="I110:I111" si="44">H110*70%</f>
        <v>1190</v>
      </c>
      <c r="J110" s="27">
        <f t="shared" ref="J110:J111" si="45">H110*60%</f>
        <v>1020</v>
      </c>
      <c r="K110" s="20">
        <f t="shared" si="24"/>
        <v>1020</v>
      </c>
      <c r="L110" s="20">
        <f t="shared" si="25"/>
        <v>1156</v>
      </c>
      <c r="M110" s="21">
        <f t="shared" si="26"/>
        <v>1.0294117647058822</v>
      </c>
      <c r="N110" s="21">
        <f t="shared" si="27"/>
        <v>1</v>
      </c>
    </row>
    <row r="111" spans="1:14" x14ac:dyDescent="0.25">
      <c r="A111" s="12" t="s">
        <v>462</v>
      </c>
      <c r="B111" s="7">
        <v>107</v>
      </c>
      <c r="C111" s="11" t="s">
        <v>14</v>
      </c>
      <c r="D111" s="11" t="s">
        <v>8</v>
      </c>
      <c r="E111" s="11"/>
      <c r="F111" s="27">
        <v>1700</v>
      </c>
      <c r="G111" s="26">
        <f t="shared" si="23"/>
        <v>1</v>
      </c>
      <c r="H111" s="27">
        <v>1700</v>
      </c>
      <c r="I111" s="27">
        <f t="shared" si="44"/>
        <v>1190</v>
      </c>
      <c r="J111" s="27">
        <f t="shared" si="45"/>
        <v>1020</v>
      </c>
      <c r="K111" s="20">
        <f t="shared" si="24"/>
        <v>1020</v>
      </c>
      <c r="L111" s="20">
        <f t="shared" si="25"/>
        <v>1156</v>
      </c>
      <c r="M111" s="21">
        <f t="shared" si="26"/>
        <v>1.0294117647058822</v>
      </c>
      <c r="N111" s="21">
        <f t="shared" si="27"/>
        <v>1</v>
      </c>
    </row>
    <row r="112" spans="1:14" ht="47.25" x14ac:dyDescent="0.25">
      <c r="A112" s="12" t="s">
        <v>463</v>
      </c>
      <c r="B112" s="7">
        <v>108</v>
      </c>
      <c r="C112" s="11" t="s">
        <v>155</v>
      </c>
      <c r="D112" s="43" t="s">
        <v>95</v>
      </c>
      <c r="E112" s="11" t="s">
        <v>156</v>
      </c>
      <c r="F112" s="39">
        <v>2250</v>
      </c>
      <c r="G112" s="38">
        <f t="shared" si="23"/>
        <v>1</v>
      </c>
      <c r="H112" s="39">
        <v>2250</v>
      </c>
      <c r="I112" s="39">
        <f>H112*70%</f>
        <v>1575</v>
      </c>
      <c r="J112" s="39">
        <f>H112*60%</f>
        <v>1350</v>
      </c>
      <c r="K112" s="20">
        <f t="shared" si="24"/>
        <v>1350</v>
      </c>
      <c r="L112" s="20">
        <f t="shared" si="25"/>
        <v>1530</v>
      </c>
      <c r="M112" s="21">
        <f t="shared" si="26"/>
        <v>1.0294117647058822</v>
      </c>
      <c r="N112" s="21">
        <f t="shared" si="27"/>
        <v>1</v>
      </c>
    </row>
    <row r="113" spans="1:14" ht="47.25" x14ac:dyDescent="0.25">
      <c r="A113" s="19"/>
      <c r="B113" s="7">
        <v>109</v>
      </c>
      <c r="C113" s="11" t="s">
        <v>155</v>
      </c>
      <c r="D113" s="43"/>
      <c r="E113" s="11" t="s">
        <v>157</v>
      </c>
      <c r="F113" s="39"/>
      <c r="G113" s="38"/>
      <c r="H113" s="39"/>
      <c r="I113" s="39"/>
      <c r="J113" s="39"/>
      <c r="K113" s="20"/>
      <c r="L113" s="20"/>
      <c r="M113" s="21"/>
      <c r="N113" s="21"/>
    </row>
    <row r="114" spans="1:14" ht="47.25" x14ac:dyDescent="0.25">
      <c r="A114" s="12" t="s">
        <v>464</v>
      </c>
      <c r="B114" s="7">
        <v>110</v>
      </c>
      <c r="C114" s="11" t="s">
        <v>155</v>
      </c>
      <c r="D114" s="11" t="s">
        <v>156</v>
      </c>
      <c r="E114" s="43" t="s">
        <v>158</v>
      </c>
      <c r="F114" s="39">
        <v>1900</v>
      </c>
      <c r="G114" s="38">
        <f t="shared" si="23"/>
        <v>1</v>
      </c>
      <c r="H114" s="39">
        <v>1900</v>
      </c>
      <c r="I114" s="39">
        <f>H114*70%</f>
        <v>1330</v>
      </c>
      <c r="J114" s="39">
        <f>H114*60%</f>
        <v>1140</v>
      </c>
      <c r="K114" s="20">
        <f t="shared" si="24"/>
        <v>1140</v>
      </c>
      <c r="L114" s="20">
        <f t="shared" si="25"/>
        <v>1292</v>
      </c>
      <c r="M114" s="21">
        <f t="shared" si="26"/>
        <v>1.0294117647058822</v>
      </c>
      <c r="N114" s="21">
        <f t="shared" si="27"/>
        <v>1</v>
      </c>
    </row>
    <row r="115" spans="1:14" ht="47.25" x14ac:dyDescent="0.25">
      <c r="A115" s="19"/>
      <c r="B115" s="7">
        <v>111</v>
      </c>
      <c r="C115" s="11" t="s">
        <v>155</v>
      </c>
      <c r="D115" s="11" t="s">
        <v>157</v>
      </c>
      <c r="E115" s="43"/>
      <c r="F115" s="39"/>
      <c r="G115" s="38"/>
      <c r="H115" s="39"/>
      <c r="I115" s="39"/>
      <c r="J115" s="39"/>
      <c r="K115" s="20"/>
      <c r="L115" s="20"/>
      <c r="M115" s="21"/>
      <c r="N115" s="21"/>
    </row>
    <row r="116" spans="1:14" x14ac:dyDescent="0.25">
      <c r="A116" s="12" t="s">
        <v>465</v>
      </c>
      <c r="B116" s="7">
        <v>112</v>
      </c>
      <c r="C116" s="11" t="s">
        <v>21</v>
      </c>
      <c r="D116" s="11" t="s">
        <v>95</v>
      </c>
      <c r="E116" s="11" t="s">
        <v>159</v>
      </c>
      <c r="F116" s="27">
        <v>1500</v>
      </c>
      <c r="G116" s="26">
        <f t="shared" si="23"/>
        <v>1</v>
      </c>
      <c r="H116" s="27">
        <v>1500</v>
      </c>
      <c r="I116" s="27">
        <f>H116*70%</f>
        <v>1050</v>
      </c>
      <c r="J116" s="27">
        <f>H116*60%</f>
        <v>900</v>
      </c>
      <c r="K116" s="20">
        <f t="shared" si="24"/>
        <v>900</v>
      </c>
      <c r="L116" s="20">
        <f t="shared" si="25"/>
        <v>1020.0000000000001</v>
      </c>
      <c r="M116" s="21">
        <f t="shared" si="26"/>
        <v>1.0294117647058822</v>
      </c>
      <c r="N116" s="21">
        <f t="shared" si="27"/>
        <v>1</v>
      </c>
    </row>
    <row r="117" spans="1:14" x14ac:dyDescent="0.25">
      <c r="A117" s="12" t="s">
        <v>466</v>
      </c>
      <c r="B117" s="7">
        <v>113</v>
      </c>
      <c r="C117" s="11" t="s">
        <v>160</v>
      </c>
      <c r="D117" s="11" t="s">
        <v>95</v>
      </c>
      <c r="E117" s="11" t="s">
        <v>159</v>
      </c>
      <c r="F117" s="27">
        <v>1500</v>
      </c>
      <c r="G117" s="26">
        <f t="shared" si="23"/>
        <v>1</v>
      </c>
      <c r="H117" s="27">
        <v>1500</v>
      </c>
      <c r="I117" s="27">
        <f t="shared" ref="I117:I121" si="46">H117*70%</f>
        <v>1050</v>
      </c>
      <c r="J117" s="27">
        <f t="shared" ref="J117:J121" si="47">H117*60%</f>
        <v>900</v>
      </c>
      <c r="K117" s="20">
        <f t="shared" si="24"/>
        <v>900</v>
      </c>
      <c r="L117" s="20">
        <f t="shared" si="25"/>
        <v>1020.0000000000001</v>
      </c>
      <c r="M117" s="21">
        <f t="shared" si="26"/>
        <v>1.0294117647058822</v>
      </c>
      <c r="N117" s="21">
        <f t="shared" si="27"/>
        <v>1</v>
      </c>
    </row>
    <row r="118" spans="1:14" x14ac:dyDescent="0.25">
      <c r="A118" s="12" t="s">
        <v>467</v>
      </c>
      <c r="B118" s="7">
        <v>114</v>
      </c>
      <c r="C118" s="11" t="s">
        <v>19</v>
      </c>
      <c r="D118" s="11" t="s">
        <v>95</v>
      </c>
      <c r="E118" s="11" t="s">
        <v>159</v>
      </c>
      <c r="F118" s="27">
        <v>2400</v>
      </c>
      <c r="G118" s="26">
        <f t="shared" si="23"/>
        <v>1</v>
      </c>
      <c r="H118" s="27">
        <v>2400</v>
      </c>
      <c r="I118" s="27">
        <f t="shared" si="46"/>
        <v>1680</v>
      </c>
      <c r="J118" s="27">
        <f t="shared" si="47"/>
        <v>1440</v>
      </c>
      <c r="K118" s="20">
        <f t="shared" si="24"/>
        <v>1440</v>
      </c>
      <c r="L118" s="20">
        <f t="shared" si="25"/>
        <v>1632.0000000000002</v>
      </c>
      <c r="M118" s="21">
        <f t="shared" si="26"/>
        <v>1.0294117647058822</v>
      </c>
      <c r="N118" s="21">
        <f t="shared" si="27"/>
        <v>1</v>
      </c>
    </row>
    <row r="119" spans="1:14" ht="31.5" x14ac:dyDescent="0.25">
      <c r="A119" s="12" t="s">
        <v>468</v>
      </c>
      <c r="B119" s="7">
        <v>115</v>
      </c>
      <c r="C119" s="11" t="s">
        <v>15</v>
      </c>
      <c r="D119" s="11" t="s">
        <v>161</v>
      </c>
      <c r="E119" s="11" t="s">
        <v>162</v>
      </c>
      <c r="F119" s="27">
        <v>1700</v>
      </c>
      <c r="G119" s="26">
        <f t="shared" si="23"/>
        <v>1</v>
      </c>
      <c r="H119" s="27">
        <v>1700</v>
      </c>
      <c r="I119" s="27">
        <f t="shared" si="46"/>
        <v>1190</v>
      </c>
      <c r="J119" s="27">
        <f t="shared" si="47"/>
        <v>1020</v>
      </c>
      <c r="K119" s="20">
        <f t="shared" si="24"/>
        <v>1020</v>
      </c>
      <c r="L119" s="20">
        <f t="shared" si="25"/>
        <v>1156</v>
      </c>
      <c r="M119" s="21">
        <f t="shared" si="26"/>
        <v>1.0294117647058822</v>
      </c>
      <c r="N119" s="21">
        <f t="shared" si="27"/>
        <v>1</v>
      </c>
    </row>
    <row r="120" spans="1:14" x14ac:dyDescent="0.25">
      <c r="A120" s="12" t="s">
        <v>469</v>
      </c>
      <c r="B120" s="7">
        <v>116</v>
      </c>
      <c r="C120" s="11" t="s">
        <v>11</v>
      </c>
      <c r="D120" s="11" t="s">
        <v>8</v>
      </c>
      <c r="E120" s="11"/>
      <c r="F120" s="27">
        <v>1800</v>
      </c>
      <c r="G120" s="26">
        <f t="shared" si="23"/>
        <v>1</v>
      </c>
      <c r="H120" s="27">
        <v>1800</v>
      </c>
      <c r="I120" s="27">
        <f t="shared" si="46"/>
        <v>1260</v>
      </c>
      <c r="J120" s="27">
        <f t="shared" si="47"/>
        <v>1080</v>
      </c>
      <c r="K120" s="20">
        <f t="shared" si="24"/>
        <v>1080</v>
      </c>
      <c r="L120" s="20">
        <f t="shared" si="25"/>
        <v>1224</v>
      </c>
      <c r="M120" s="21">
        <f t="shared" si="26"/>
        <v>1.0294117647058822</v>
      </c>
      <c r="N120" s="21">
        <f t="shared" si="27"/>
        <v>1</v>
      </c>
    </row>
    <row r="121" spans="1:14" x14ac:dyDescent="0.25">
      <c r="A121" s="12" t="s">
        <v>470</v>
      </c>
      <c r="B121" s="7">
        <v>117</v>
      </c>
      <c r="C121" s="11" t="s">
        <v>7</v>
      </c>
      <c r="D121" s="11" t="s">
        <v>8</v>
      </c>
      <c r="E121" s="11"/>
      <c r="F121" s="27">
        <v>1800</v>
      </c>
      <c r="G121" s="26">
        <f t="shared" si="23"/>
        <v>1</v>
      </c>
      <c r="H121" s="27">
        <v>1800</v>
      </c>
      <c r="I121" s="27">
        <f t="shared" si="46"/>
        <v>1260</v>
      </c>
      <c r="J121" s="27">
        <f t="shared" si="47"/>
        <v>1080</v>
      </c>
      <c r="K121" s="20">
        <f t="shared" si="24"/>
        <v>1080</v>
      </c>
      <c r="L121" s="20">
        <f t="shared" si="25"/>
        <v>1224</v>
      </c>
      <c r="M121" s="21">
        <f t="shared" si="26"/>
        <v>1.0294117647058822</v>
      </c>
      <c r="N121" s="21">
        <f t="shared" si="27"/>
        <v>1</v>
      </c>
    </row>
    <row r="122" spans="1:14" ht="47.25" x14ac:dyDescent="0.25">
      <c r="A122" s="12" t="s">
        <v>471</v>
      </c>
      <c r="B122" s="7">
        <v>118</v>
      </c>
      <c r="C122" s="43" t="s">
        <v>163</v>
      </c>
      <c r="D122" s="11" t="s">
        <v>164</v>
      </c>
      <c r="E122" s="43" t="s">
        <v>22</v>
      </c>
      <c r="F122" s="39">
        <v>2000</v>
      </c>
      <c r="G122" s="38">
        <f t="shared" si="23"/>
        <v>1</v>
      </c>
      <c r="H122" s="39">
        <v>2000</v>
      </c>
      <c r="I122" s="39">
        <f>H122*70%</f>
        <v>1400</v>
      </c>
      <c r="J122" s="39">
        <f>H122*60%</f>
        <v>1200</v>
      </c>
      <c r="K122" s="20">
        <f t="shared" si="24"/>
        <v>1200</v>
      </c>
      <c r="L122" s="20">
        <f t="shared" si="25"/>
        <v>1360</v>
      </c>
      <c r="M122" s="21">
        <f t="shared" si="26"/>
        <v>1.0294117647058822</v>
      </c>
      <c r="N122" s="21">
        <f t="shared" si="27"/>
        <v>1</v>
      </c>
    </row>
    <row r="123" spans="1:14" ht="31.5" x14ac:dyDescent="0.25">
      <c r="A123" s="19"/>
      <c r="B123" s="7">
        <v>119</v>
      </c>
      <c r="C123" s="43"/>
      <c r="D123" s="11" t="s">
        <v>165</v>
      </c>
      <c r="E123" s="43"/>
      <c r="F123" s="39"/>
      <c r="G123" s="38"/>
      <c r="H123" s="39"/>
      <c r="I123" s="39"/>
      <c r="J123" s="39"/>
      <c r="K123" s="20"/>
      <c r="L123" s="20"/>
      <c r="M123" s="21"/>
      <c r="N123" s="21"/>
    </row>
    <row r="124" spans="1:14" ht="31.5" x14ac:dyDescent="0.25">
      <c r="A124" s="12" t="s">
        <v>472</v>
      </c>
      <c r="B124" s="7">
        <v>120</v>
      </c>
      <c r="C124" s="11" t="s">
        <v>166</v>
      </c>
      <c r="D124" s="11" t="s">
        <v>167</v>
      </c>
      <c r="E124" s="11" t="s">
        <v>168</v>
      </c>
      <c r="F124" s="27">
        <v>1050</v>
      </c>
      <c r="G124" s="26">
        <f t="shared" ref="G124:G187" si="48">H124/F124</f>
        <v>1</v>
      </c>
      <c r="H124" s="27">
        <v>1050</v>
      </c>
      <c r="I124" s="27">
        <f>H124*70%</f>
        <v>735</v>
      </c>
      <c r="J124" s="27">
        <f>H124*60%</f>
        <v>630</v>
      </c>
      <c r="K124" s="20">
        <f t="shared" si="24"/>
        <v>630</v>
      </c>
      <c r="L124" s="20">
        <f t="shared" si="25"/>
        <v>714</v>
      </c>
      <c r="M124" s="21">
        <f t="shared" si="26"/>
        <v>1.0294117647058822</v>
      </c>
      <c r="N124" s="21">
        <f t="shared" si="27"/>
        <v>1</v>
      </c>
    </row>
    <row r="125" spans="1:14" ht="31.5" x14ac:dyDescent="0.25">
      <c r="A125" s="12" t="s">
        <v>473</v>
      </c>
      <c r="B125" s="7">
        <v>121</v>
      </c>
      <c r="C125" s="11" t="s">
        <v>169</v>
      </c>
      <c r="D125" s="11" t="s">
        <v>168</v>
      </c>
      <c r="E125" s="11" t="s">
        <v>63</v>
      </c>
      <c r="F125" s="27">
        <v>1050</v>
      </c>
      <c r="G125" s="26">
        <f t="shared" si="48"/>
        <v>1</v>
      </c>
      <c r="H125" s="27">
        <v>1050</v>
      </c>
      <c r="I125" s="27">
        <f t="shared" ref="I125:I126" si="49">H125*70%</f>
        <v>735</v>
      </c>
      <c r="J125" s="27">
        <f t="shared" ref="J125:J126" si="50">H125*60%</f>
        <v>630</v>
      </c>
      <c r="K125" s="20">
        <f t="shared" si="24"/>
        <v>630</v>
      </c>
      <c r="L125" s="20">
        <f t="shared" si="25"/>
        <v>714</v>
      </c>
      <c r="M125" s="21">
        <f t="shared" si="26"/>
        <v>1.0294117647058822</v>
      </c>
      <c r="N125" s="21">
        <f t="shared" si="27"/>
        <v>1</v>
      </c>
    </row>
    <row r="126" spans="1:14" ht="31.5" x14ac:dyDescent="0.25">
      <c r="A126" s="12" t="s">
        <v>474</v>
      </c>
      <c r="B126" s="7">
        <v>122</v>
      </c>
      <c r="C126" s="11" t="s">
        <v>170</v>
      </c>
      <c r="D126" s="11" t="s">
        <v>171</v>
      </c>
      <c r="E126" s="11" t="s">
        <v>172</v>
      </c>
      <c r="F126" s="27">
        <v>950</v>
      </c>
      <c r="G126" s="26">
        <f t="shared" si="48"/>
        <v>1</v>
      </c>
      <c r="H126" s="27">
        <v>950</v>
      </c>
      <c r="I126" s="27">
        <f t="shared" si="49"/>
        <v>665</v>
      </c>
      <c r="J126" s="27">
        <f t="shared" si="50"/>
        <v>570</v>
      </c>
      <c r="K126" s="20">
        <f t="shared" si="24"/>
        <v>570</v>
      </c>
      <c r="L126" s="20">
        <f t="shared" si="25"/>
        <v>646</v>
      </c>
      <c r="M126" s="21">
        <f t="shared" si="26"/>
        <v>1.0294117647058822</v>
      </c>
      <c r="N126" s="21">
        <f t="shared" si="27"/>
        <v>1</v>
      </c>
    </row>
    <row r="127" spans="1:14" ht="31.5" x14ac:dyDescent="0.25">
      <c r="A127" s="12" t="s">
        <v>475</v>
      </c>
      <c r="B127" s="7">
        <v>123</v>
      </c>
      <c r="C127" s="43" t="s">
        <v>173</v>
      </c>
      <c r="D127" s="43" t="s">
        <v>5</v>
      </c>
      <c r="E127" s="11" t="s">
        <v>174</v>
      </c>
      <c r="F127" s="39">
        <v>1800</v>
      </c>
      <c r="G127" s="38">
        <f t="shared" si="48"/>
        <v>1</v>
      </c>
      <c r="H127" s="39">
        <v>1800</v>
      </c>
      <c r="I127" s="39">
        <f>H127*70%</f>
        <v>1260</v>
      </c>
      <c r="J127" s="39">
        <f>H127*60%</f>
        <v>1080</v>
      </c>
      <c r="K127" s="20">
        <f t="shared" si="24"/>
        <v>1080</v>
      </c>
      <c r="L127" s="20">
        <f t="shared" si="25"/>
        <v>1224</v>
      </c>
      <c r="M127" s="21">
        <f t="shared" si="26"/>
        <v>1.0294117647058822</v>
      </c>
      <c r="N127" s="21">
        <f t="shared" si="27"/>
        <v>1</v>
      </c>
    </row>
    <row r="128" spans="1:14" ht="31.5" x14ac:dyDescent="0.25">
      <c r="A128" s="19"/>
      <c r="B128" s="7">
        <v>124</v>
      </c>
      <c r="C128" s="43"/>
      <c r="D128" s="43"/>
      <c r="E128" s="11" t="s">
        <v>175</v>
      </c>
      <c r="F128" s="39"/>
      <c r="G128" s="38"/>
      <c r="H128" s="39"/>
      <c r="I128" s="39"/>
      <c r="J128" s="39"/>
      <c r="K128" s="20"/>
      <c r="L128" s="20"/>
      <c r="M128" s="21"/>
      <c r="N128" s="21"/>
    </row>
    <row r="129" spans="1:14" ht="31.5" x14ac:dyDescent="0.25">
      <c r="A129" s="12" t="s">
        <v>476</v>
      </c>
      <c r="B129" s="7">
        <v>125</v>
      </c>
      <c r="C129" s="11" t="s">
        <v>173</v>
      </c>
      <c r="D129" s="11" t="s">
        <v>174</v>
      </c>
      <c r="E129" s="11" t="s">
        <v>176</v>
      </c>
      <c r="F129" s="39">
        <v>1400</v>
      </c>
      <c r="G129" s="38">
        <f t="shared" si="48"/>
        <v>1</v>
      </c>
      <c r="H129" s="39">
        <v>1400</v>
      </c>
      <c r="I129" s="39">
        <f>H129*70%</f>
        <v>979.99999999999989</v>
      </c>
      <c r="J129" s="39">
        <f>H129*60%</f>
        <v>840</v>
      </c>
      <c r="K129" s="20">
        <f t="shared" si="24"/>
        <v>840</v>
      </c>
      <c r="L129" s="20">
        <f t="shared" si="25"/>
        <v>952.00000000000011</v>
      </c>
      <c r="M129" s="21">
        <f t="shared" si="26"/>
        <v>1.029411764705882</v>
      </c>
      <c r="N129" s="21">
        <f t="shared" si="27"/>
        <v>1</v>
      </c>
    </row>
    <row r="130" spans="1:14" ht="31.5" x14ac:dyDescent="0.25">
      <c r="A130" s="19"/>
      <c r="B130" s="7">
        <v>126</v>
      </c>
      <c r="C130" s="11" t="s">
        <v>173</v>
      </c>
      <c r="D130" s="11" t="s">
        <v>175</v>
      </c>
      <c r="E130" s="11" t="s">
        <v>177</v>
      </c>
      <c r="F130" s="39"/>
      <c r="G130" s="38"/>
      <c r="H130" s="39"/>
      <c r="I130" s="39"/>
      <c r="J130" s="39"/>
      <c r="K130" s="20"/>
      <c r="L130" s="20"/>
      <c r="M130" s="21"/>
      <c r="N130" s="21"/>
    </row>
    <row r="131" spans="1:14" x14ac:dyDescent="0.25">
      <c r="A131" s="12" t="s">
        <v>477</v>
      </c>
      <c r="B131" s="7">
        <v>127</v>
      </c>
      <c r="C131" s="11" t="s">
        <v>173</v>
      </c>
      <c r="D131" s="11" t="s">
        <v>63</v>
      </c>
      <c r="E131" s="11" t="s">
        <v>178</v>
      </c>
      <c r="F131" s="27">
        <v>1150</v>
      </c>
      <c r="G131" s="26">
        <f t="shared" si="48"/>
        <v>1</v>
      </c>
      <c r="H131" s="27">
        <v>1150</v>
      </c>
      <c r="I131" s="27">
        <f>H131*70%</f>
        <v>805</v>
      </c>
      <c r="J131" s="27">
        <f>H131*60%</f>
        <v>690</v>
      </c>
      <c r="K131" s="20">
        <f t="shared" si="24"/>
        <v>690</v>
      </c>
      <c r="L131" s="20">
        <f t="shared" si="25"/>
        <v>782</v>
      </c>
      <c r="M131" s="21">
        <f t="shared" si="26"/>
        <v>1.0294117647058822</v>
      </c>
      <c r="N131" s="21">
        <f t="shared" si="27"/>
        <v>1</v>
      </c>
    </row>
    <row r="132" spans="1:14" ht="31.5" x14ac:dyDescent="0.25">
      <c r="A132" s="12" t="s">
        <v>478</v>
      </c>
      <c r="B132" s="7">
        <v>128</v>
      </c>
      <c r="C132" s="11" t="s">
        <v>179</v>
      </c>
      <c r="D132" s="11" t="s">
        <v>180</v>
      </c>
      <c r="E132" s="11" t="s">
        <v>181</v>
      </c>
      <c r="F132" s="27">
        <v>1200</v>
      </c>
      <c r="G132" s="26">
        <f t="shared" si="48"/>
        <v>1</v>
      </c>
      <c r="H132" s="27">
        <v>1200</v>
      </c>
      <c r="I132" s="27">
        <f t="shared" ref="I132:I146" si="51">H132*70%</f>
        <v>840</v>
      </c>
      <c r="J132" s="27">
        <f t="shared" ref="J132:J146" si="52">H132*60%</f>
        <v>720</v>
      </c>
      <c r="K132" s="20">
        <f t="shared" si="24"/>
        <v>720</v>
      </c>
      <c r="L132" s="20">
        <f t="shared" si="25"/>
        <v>816.00000000000011</v>
      </c>
      <c r="M132" s="21">
        <f t="shared" si="26"/>
        <v>1.0294117647058822</v>
      </c>
      <c r="N132" s="21">
        <f t="shared" si="27"/>
        <v>1</v>
      </c>
    </row>
    <row r="133" spans="1:14" ht="31.5" x14ac:dyDescent="0.25">
      <c r="A133" s="12" t="s">
        <v>479</v>
      </c>
      <c r="B133" s="7">
        <v>129</v>
      </c>
      <c r="C133" s="11" t="s">
        <v>179</v>
      </c>
      <c r="D133" s="11" t="s">
        <v>182</v>
      </c>
      <c r="E133" s="11" t="s">
        <v>183</v>
      </c>
      <c r="F133" s="27">
        <v>1000</v>
      </c>
      <c r="G133" s="26">
        <f t="shared" si="48"/>
        <v>1</v>
      </c>
      <c r="H133" s="27">
        <v>1000</v>
      </c>
      <c r="I133" s="27">
        <f t="shared" si="51"/>
        <v>700</v>
      </c>
      <c r="J133" s="27">
        <f t="shared" si="52"/>
        <v>600</v>
      </c>
      <c r="K133" s="20">
        <f t="shared" si="24"/>
        <v>600</v>
      </c>
      <c r="L133" s="20">
        <f t="shared" si="25"/>
        <v>680</v>
      </c>
      <c r="M133" s="21">
        <f t="shared" si="26"/>
        <v>1.0294117647058822</v>
      </c>
      <c r="N133" s="21">
        <f t="shared" si="27"/>
        <v>1</v>
      </c>
    </row>
    <row r="134" spans="1:14" ht="47.25" x14ac:dyDescent="0.25">
      <c r="A134" s="12" t="s">
        <v>480</v>
      </c>
      <c r="B134" s="7">
        <v>130</v>
      </c>
      <c r="C134" s="11" t="s">
        <v>179</v>
      </c>
      <c r="D134" s="11" t="s">
        <v>184</v>
      </c>
      <c r="E134" s="11" t="s">
        <v>185</v>
      </c>
      <c r="F134" s="27">
        <v>1100</v>
      </c>
      <c r="G134" s="26">
        <f t="shared" si="48"/>
        <v>1</v>
      </c>
      <c r="H134" s="27">
        <v>1100</v>
      </c>
      <c r="I134" s="27">
        <f t="shared" si="51"/>
        <v>770</v>
      </c>
      <c r="J134" s="27">
        <f t="shared" si="52"/>
        <v>660</v>
      </c>
      <c r="K134" s="20">
        <f t="shared" ref="K134:K197" si="53">F134*0.6</f>
        <v>660</v>
      </c>
      <c r="L134" s="20">
        <f t="shared" ref="L134:L197" si="54">F134*0.68</f>
        <v>748</v>
      </c>
      <c r="M134" s="21">
        <f t="shared" ref="M134:M197" si="55">I134/L134</f>
        <v>1.0294117647058822</v>
      </c>
      <c r="N134" s="21">
        <f t="shared" ref="N134:N197" si="56">J134/K134</f>
        <v>1</v>
      </c>
    </row>
    <row r="135" spans="1:14" ht="47.25" x14ac:dyDescent="0.25">
      <c r="A135" s="12" t="s">
        <v>481</v>
      </c>
      <c r="B135" s="7">
        <v>131</v>
      </c>
      <c r="C135" s="11" t="s">
        <v>186</v>
      </c>
      <c r="D135" s="11" t="s">
        <v>187</v>
      </c>
      <c r="E135" s="11" t="s">
        <v>108</v>
      </c>
      <c r="F135" s="27">
        <v>850</v>
      </c>
      <c r="G135" s="26">
        <f t="shared" si="48"/>
        <v>1</v>
      </c>
      <c r="H135" s="27">
        <v>850</v>
      </c>
      <c r="I135" s="27">
        <f t="shared" si="51"/>
        <v>595</v>
      </c>
      <c r="J135" s="27">
        <f t="shared" si="52"/>
        <v>510</v>
      </c>
      <c r="K135" s="20">
        <f t="shared" si="53"/>
        <v>510</v>
      </c>
      <c r="L135" s="20">
        <f t="shared" si="54"/>
        <v>578</v>
      </c>
      <c r="M135" s="21">
        <f t="shared" si="55"/>
        <v>1.0294117647058822</v>
      </c>
      <c r="N135" s="21">
        <f t="shared" si="56"/>
        <v>1</v>
      </c>
    </row>
    <row r="136" spans="1:14" ht="63" x14ac:dyDescent="0.25">
      <c r="A136" s="12" t="s">
        <v>482</v>
      </c>
      <c r="B136" s="7">
        <v>132</v>
      </c>
      <c r="C136" s="11" t="s">
        <v>188</v>
      </c>
      <c r="D136" s="11" t="s">
        <v>189</v>
      </c>
      <c r="E136" s="11" t="s">
        <v>190</v>
      </c>
      <c r="F136" s="27">
        <v>850</v>
      </c>
      <c r="G136" s="26">
        <f t="shared" si="48"/>
        <v>1</v>
      </c>
      <c r="H136" s="27">
        <v>850</v>
      </c>
      <c r="I136" s="27">
        <f t="shared" si="51"/>
        <v>595</v>
      </c>
      <c r="J136" s="27">
        <f t="shared" si="52"/>
        <v>510</v>
      </c>
      <c r="K136" s="20">
        <f t="shared" si="53"/>
        <v>510</v>
      </c>
      <c r="L136" s="20">
        <f t="shared" si="54"/>
        <v>578</v>
      </c>
      <c r="M136" s="21">
        <f t="shared" si="55"/>
        <v>1.0294117647058822</v>
      </c>
      <c r="N136" s="21">
        <f t="shared" si="56"/>
        <v>1</v>
      </c>
    </row>
    <row r="137" spans="1:14" ht="31.5" x14ac:dyDescent="0.25">
      <c r="A137" s="12" t="s">
        <v>483</v>
      </c>
      <c r="B137" s="7">
        <v>133</v>
      </c>
      <c r="C137" s="11" t="s">
        <v>188</v>
      </c>
      <c r="D137" s="11" t="s">
        <v>191</v>
      </c>
      <c r="E137" s="11" t="s">
        <v>192</v>
      </c>
      <c r="F137" s="27">
        <v>850</v>
      </c>
      <c r="G137" s="26">
        <f t="shared" si="48"/>
        <v>1</v>
      </c>
      <c r="H137" s="27">
        <v>850</v>
      </c>
      <c r="I137" s="27">
        <f t="shared" si="51"/>
        <v>595</v>
      </c>
      <c r="J137" s="27">
        <f t="shared" si="52"/>
        <v>510</v>
      </c>
      <c r="K137" s="20">
        <f t="shared" si="53"/>
        <v>510</v>
      </c>
      <c r="L137" s="20">
        <f t="shared" si="54"/>
        <v>578</v>
      </c>
      <c r="M137" s="21">
        <f t="shared" si="55"/>
        <v>1.0294117647058822</v>
      </c>
      <c r="N137" s="21">
        <f t="shared" si="56"/>
        <v>1</v>
      </c>
    </row>
    <row r="138" spans="1:14" ht="31.5" x14ac:dyDescent="0.25">
      <c r="A138" s="12" t="s">
        <v>484</v>
      </c>
      <c r="B138" s="7">
        <v>134</v>
      </c>
      <c r="C138" s="11" t="s">
        <v>193</v>
      </c>
      <c r="D138" s="11" t="s">
        <v>5</v>
      </c>
      <c r="E138" s="11" t="s">
        <v>194</v>
      </c>
      <c r="F138" s="27">
        <v>3000</v>
      </c>
      <c r="G138" s="26">
        <f t="shared" si="48"/>
        <v>1</v>
      </c>
      <c r="H138" s="27">
        <v>3000</v>
      </c>
      <c r="I138" s="27">
        <f t="shared" si="51"/>
        <v>2100</v>
      </c>
      <c r="J138" s="27">
        <f t="shared" si="52"/>
        <v>1800</v>
      </c>
      <c r="K138" s="20">
        <f t="shared" si="53"/>
        <v>1800</v>
      </c>
      <c r="L138" s="20">
        <f t="shared" si="54"/>
        <v>2040.0000000000002</v>
      </c>
      <c r="M138" s="21">
        <f t="shared" si="55"/>
        <v>1.0294117647058822</v>
      </c>
      <c r="N138" s="21">
        <f t="shared" si="56"/>
        <v>1</v>
      </c>
    </row>
    <row r="139" spans="1:14" ht="31.5" x14ac:dyDescent="0.25">
      <c r="A139" s="12" t="s">
        <v>485</v>
      </c>
      <c r="B139" s="7">
        <v>135</v>
      </c>
      <c r="C139" s="11" t="s">
        <v>193</v>
      </c>
      <c r="D139" s="11" t="s">
        <v>194</v>
      </c>
      <c r="E139" s="11" t="s">
        <v>195</v>
      </c>
      <c r="F139" s="27">
        <v>1100</v>
      </c>
      <c r="G139" s="26">
        <f t="shared" si="48"/>
        <v>1</v>
      </c>
      <c r="H139" s="27">
        <v>1100</v>
      </c>
      <c r="I139" s="27">
        <f t="shared" si="51"/>
        <v>770</v>
      </c>
      <c r="J139" s="27">
        <f t="shared" si="52"/>
        <v>660</v>
      </c>
      <c r="K139" s="20">
        <f t="shared" si="53"/>
        <v>660</v>
      </c>
      <c r="L139" s="20">
        <f t="shared" si="54"/>
        <v>748</v>
      </c>
      <c r="M139" s="21">
        <f t="shared" si="55"/>
        <v>1.0294117647058822</v>
      </c>
      <c r="N139" s="21">
        <f t="shared" si="56"/>
        <v>1</v>
      </c>
    </row>
    <row r="140" spans="1:14" ht="31.5" x14ac:dyDescent="0.25">
      <c r="A140" s="12" t="s">
        <v>486</v>
      </c>
      <c r="B140" s="7">
        <v>136</v>
      </c>
      <c r="C140" s="11" t="s">
        <v>193</v>
      </c>
      <c r="D140" s="11" t="s">
        <v>195</v>
      </c>
      <c r="E140" s="11" t="s">
        <v>108</v>
      </c>
      <c r="F140" s="27">
        <v>850</v>
      </c>
      <c r="G140" s="26">
        <f t="shared" si="48"/>
        <v>1</v>
      </c>
      <c r="H140" s="27">
        <v>850</v>
      </c>
      <c r="I140" s="27">
        <f t="shared" si="51"/>
        <v>595</v>
      </c>
      <c r="J140" s="27">
        <f t="shared" si="52"/>
        <v>510</v>
      </c>
      <c r="K140" s="20">
        <f t="shared" si="53"/>
        <v>510</v>
      </c>
      <c r="L140" s="20">
        <f t="shared" si="54"/>
        <v>578</v>
      </c>
      <c r="M140" s="21">
        <f t="shared" si="55"/>
        <v>1.0294117647058822</v>
      </c>
      <c r="N140" s="21">
        <f t="shared" si="56"/>
        <v>1</v>
      </c>
    </row>
    <row r="141" spans="1:14" ht="31.5" x14ac:dyDescent="0.25">
      <c r="A141" s="12" t="s">
        <v>487</v>
      </c>
      <c r="B141" s="7">
        <v>137</v>
      </c>
      <c r="C141" s="11" t="s">
        <v>196</v>
      </c>
      <c r="D141" s="11" t="s">
        <v>197</v>
      </c>
      <c r="E141" s="11" t="s">
        <v>198</v>
      </c>
      <c r="F141" s="27">
        <v>850</v>
      </c>
      <c r="G141" s="26">
        <f t="shared" si="48"/>
        <v>1</v>
      </c>
      <c r="H141" s="27">
        <v>850</v>
      </c>
      <c r="I141" s="27">
        <f t="shared" si="51"/>
        <v>595</v>
      </c>
      <c r="J141" s="27">
        <f t="shared" si="52"/>
        <v>510</v>
      </c>
      <c r="K141" s="20">
        <f t="shared" si="53"/>
        <v>510</v>
      </c>
      <c r="L141" s="20">
        <f t="shared" si="54"/>
        <v>578</v>
      </c>
      <c r="M141" s="21">
        <f t="shared" si="55"/>
        <v>1.0294117647058822</v>
      </c>
      <c r="N141" s="21">
        <f t="shared" si="56"/>
        <v>1</v>
      </c>
    </row>
    <row r="142" spans="1:14" ht="31.5" x14ac:dyDescent="0.25">
      <c r="A142" s="12" t="s">
        <v>488</v>
      </c>
      <c r="B142" s="7">
        <v>138</v>
      </c>
      <c r="C142" s="11" t="s">
        <v>196</v>
      </c>
      <c r="D142" s="11" t="s">
        <v>199</v>
      </c>
      <c r="E142" s="11" t="s">
        <v>200</v>
      </c>
      <c r="F142" s="27">
        <v>850</v>
      </c>
      <c r="G142" s="26">
        <f t="shared" si="48"/>
        <v>1</v>
      </c>
      <c r="H142" s="27">
        <v>850</v>
      </c>
      <c r="I142" s="27">
        <f t="shared" si="51"/>
        <v>595</v>
      </c>
      <c r="J142" s="27">
        <f t="shared" si="52"/>
        <v>510</v>
      </c>
      <c r="K142" s="20">
        <f t="shared" si="53"/>
        <v>510</v>
      </c>
      <c r="L142" s="20">
        <f t="shared" si="54"/>
        <v>578</v>
      </c>
      <c r="M142" s="21">
        <f t="shared" si="55"/>
        <v>1.0294117647058822</v>
      </c>
      <c r="N142" s="21">
        <f t="shared" si="56"/>
        <v>1</v>
      </c>
    </row>
    <row r="143" spans="1:14" ht="31.5" x14ac:dyDescent="0.25">
      <c r="A143" s="12" t="s">
        <v>489</v>
      </c>
      <c r="B143" s="7">
        <v>139</v>
      </c>
      <c r="C143" s="11" t="s">
        <v>201</v>
      </c>
      <c r="D143" s="11" t="s">
        <v>5</v>
      </c>
      <c r="E143" s="11" t="s">
        <v>202</v>
      </c>
      <c r="F143" s="27">
        <v>1600</v>
      </c>
      <c r="G143" s="26">
        <f t="shared" si="48"/>
        <v>1</v>
      </c>
      <c r="H143" s="27">
        <v>1600</v>
      </c>
      <c r="I143" s="27">
        <f t="shared" si="51"/>
        <v>1120</v>
      </c>
      <c r="J143" s="27">
        <f t="shared" si="52"/>
        <v>960</v>
      </c>
      <c r="K143" s="20">
        <f t="shared" si="53"/>
        <v>960</v>
      </c>
      <c r="L143" s="20">
        <f t="shared" si="54"/>
        <v>1088</v>
      </c>
      <c r="M143" s="21">
        <f t="shared" si="55"/>
        <v>1.0294117647058822</v>
      </c>
      <c r="N143" s="21">
        <f t="shared" si="56"/>
        <v>1</v>
      </c>
    </row>
    <row r="144" spans="1:14" ht="31.5" x14ac:dyDescent="0.25">
      <c r="A144" s="12" t="s">
        <v>490</v>
      </c>
      <c r="B144" s="7">
        <v>140</v>
      </c>
      <c r="C144" s="11" t="s">
        <v>203</v>
      </c>
      <c r="D144" s="11" t="s">
        <v>202</v>
      </c>
      <c r="E144" s="11" t="s">
        <v>204</v>
      </c>
      <c r="F144" s="27">
        <v>1200</v>
      </c>
      <c r="G144" s="26">
        <f t="shared" si="48"/>
        <v>1</v>
      </c>
      <c r="H144" s="27">
        <v>1200</v>
      </c>
      <c r="I144" s="27">
        <f t="shared" si="51"/>
        <v>840</v>
      </c>
      <c r="J144" s="27">
        <f t="shared" si="52"/>
        <v>720</v>
      </c>
      <c r="K144" s="20">
        <f t="shared" si="53"/>
        <v>720</v>
      </c>
      <c r="L144" s="20">
        <f t="shared" si="54"/>
        <v>816.00000000000011</v>
      </c>
      <c r="M144" s="21">
        <f t="shared" si="55"/>
        <v>1.0294117647058822</v>
      </c>
      <c r="N144" s="21">
        <f t="shared" si="56"/>
        <v>1</v>
      </c>
    </row>
    <row r="145" spans="1:14" ht="31.5" x14ac:dyDescent="0.25">
      <c r="A145" s="12" t="s">
        <v>491</v>
      </c>
      <c r="B145" s="7">
        <v>141</v>
      </c>
      <c r="C145" s="11" t="s">
        <v>205</v>
      </c>
      <c r="D145" s="11" t="s">
        <v>202</v>
      </c>
      <c r="E145" s="11" t="s">
        <v>206</v>
      </c>
      <c r="F145" s="27">
        <v>1800</v>
      </c>
      <c r="G145" s="26">
        <f t="shared" si="48"/>
        <v>1</v>
      </c>
      <c r="H145" s="27">
        <v>1800</v>
      </c>
      <c r="I145" s="27">
        <f t="shared" si="51"/>
        <v>1260</v>
      </c>
      <c r="J145" s="27">
        <f t="shared" si="52"/>
        <v>1080</v>
      </c>
      <c r="K145" s="20">
        <f t="shared" si="53"/>
        <v>1080</v>
      </c>
      <c r="L145" s="20">
        <f t="shared" si="54"/>
        <v>1224</v>
      </c>
      <c r="M145" s="21">
        <f t="shared" si="55"/>
        <v>1.0294117647058822</v>
      </c>
      <c r="N145" s="21">
        <f t="shared" si="56"/>
        <v>1</v>
      </c>
    </row>
    <row r="146" spans="1:14" ht="31.5" x14ac:dyDescent="0.25">
      <c r="A146" s="12" t="s">
        <v>492</v>
      </c>
      <c r="B146" s="7">
        <v>142</v>
      </c>
      <c r="C146" s="11" t="s">
        <v>207</v>
      </c>
      <c r="D146" s="11" t="s">
        <v>205</v>
      </c>
      <c r="E146" s="11" t="s">
        <v>208</v>
      </c>
      <c r="F146" s="27">
        <v>1000</v>
      </c>
      <c r="G146" s="26">
        <f t="shared" si="48"/>
        <v>1</v>
      </c>
      <c r="H146" s="27">
        <v>1000</v>
      </c>
      <c r="I146" s="27">
        <f t="shared" si="51"/>
        <v>700</v>
      </c>
      <c r="J146" s="27">
        <f t="shared" si="52"/>
        <v>600</v>
      </c>
      <c r="K146" s="20">
        <f t="shared" si="53"/>
        <v>600</v>
      </c>
      <c r="L146" s="20">
        <f t="shared" si="54"/>
        <v>680</v>
      </c>
      <c r="M146" s="21">
        <f t="shared" si="55"/>
        <v>1.0294117647058822</v>
      </c>
      <c r="N146" s="21">
        <f t="shared" si="56"/>
        <v>1</v>
      </c>
    </row>
    <row r="147" spans="1:14" ht="31.5" x14ac:dyDescent="0.25">
      <c r="A147" s="12" t="s">
        <v>493</v>
      </c>
      <c r="B147" s="7">
        <v>143</v>
      </c>
      <c r="C147" s="43" t="s">
        <v>209</v>
      </c>
      <c r="D147" s="43" t="s">
        <v>5</v>
      </c>
      <c r="E147" s="11" t="s">
        <v>210</v>
      </c>
      <c r="F147" s="39">
        <v>2000</v>
      </c>
      <c r="G147" s="38">
        <f t="shared" si="48"/>
        <v>1</v>
      </c>
      <c r="H147" s="39">
        <v>2000</v>
      </c>
      <c r="I147" s="39">
        <f>H147*70%</f>
        <v>1400</v>
      </c>
      <c r="J147" s="39">
        <f>H147*60%</f>
        <v>1200</v>
      </c>
      <c r="K147" s="20">
        <f t="shared" si="53"/>
        <v>1200</v>
      </c>
      <c r="L147" s="20">
        <f t="shared" si="54"/>
        <v>1360</v>
      </c>
      <c r="M147" s="21">
        <f t="shared" si="55"/>
        <v>1.0294117647058822</v>
      </c>
      <c r="N147" s="21">
        <f t="shared" si="56"/>
        <v>1</v>
      </c>
    </row>
    <row r="148" spans="1:14" ht="31.5" x14ac:dyDescent="0.25">
      <c r="A148" s="19"/>
      <c r="B148" s="7">
        <v>144</v>
      </c>
      <c r="C148" s="43"/>
      <c r="D148" s="43"/>
      <c r="E148" s="11" t="s">
        <v>211</v>
      </c>
      <c r="F148" s="39"/>
      <c r="G148" s="38"/>
      <c r="H148" s="39"/>
      <c r="I148" s="39"/>
      <c r="J148" s="39"/>
      <c r="K148" s="20"/>
      <c r="L148" s="20"/>
      <c r="M148" s="21"/>
      <c r="N148" s="21"/>
    </row>
    <row r="149" spans="1:14" ht="31.5" x14ac:dyDescent="0.25">
      <c r="A149" s="12" t="s">
        <v>494</v>
      </c>
      <c r="B149" s="7">
        <v>145</v>
      </c>
      <c r="C149" s="43" t="s">
        <v>209</v>
      </c>
      <c r="D149" s="11" t="s">
        <v>210</v>
      </c>
      <c r="E149" s="43" t="s">
        <v>212</v>
      </c>
      <c r="F149" s="39">
        <v>1700</v>
      </c>
      <c r="G149" s="38">
        <f t="shared" si="48"/>
        <v>1</v>
      </c>
      <c r="H149" s="39">
        <v>1700</v>
      </c>
      <c r="I149" s="39">
        <f>H149*70%</f>
        <v>1190</v>
      </c>
      <c r="J149" s="39">
        <f>H149*60%</f>
        <v>1020</v>
      </c>
      <c r="K149" s="20">
        <f t="shared" si="53"/>
        <v>1020</v>
      </c>
      <c r="L149" s="20">
        <f t="shared" si="54"/>
        <v>1156</v>
      </c>
      <c r="M149" s="21">
        <f t="shared" si="55"/>
        <v>1.0294117647058822</v>
      </c>
      <c r="N149" s="21">
        <f t="shared" si="56"/>
        <v>1</v>
      </c>
    </row>
    <row r="150" spans="1:14" ht="31.5" x14ac:dyDescent="0.25">
      <c r="A150" s="19"/>
      <c r="B150" s="7">
        <v>146</v>
      </c>
      <c r="C150" s="43"/>
      <c r="D150" s="11" t="s">
        <v>211</v>
      </c>
      <c r="E150" s="43"/>
      <c r="F150" s="39"/>
      <c r="G150" s="38"/>
      <c r="H150" s="39"/>
      <c r="I150" s="39"/>
      <c r="J150" s="39"/>
      <c r="K150" s="20"/>
      <c r="L150" s="20"/>
      <c r="M150" s="21"/>
      <c r="N150" s="21"/>
    </row>
    <row r="151" spans="1:14" ht="31.5" x14ac:dyDescent="0.25">
      <c r="A151" s="12" t="s">
        <v>495</v>
      </c>
      <c r="B151" s="7">
        <v>147</v>
      </c>
      <c r="C151" s="11" t="s">
        <v>213</v>
      </c>
      <c r="D151" s="11" t="s">
        <v>214</v>
      </c>
      <c r="E151" s="11" t="s">
        <v>215</v>
      </c>
      <c r="F151" s="27">
        <v>850</v>
      </c>
      <c r="G151" s="26">
        <f t="shared" si="48"/>
        <v>1</v>
      </c>
      <c r="H151" s="27">
        <v>850</v>
      </c>
      <c r="I151" s="27">
        <f>H151*70%</f>
        <v>595</v>
      </c>
      <c r="J151" s="27">
        <f>H151*60%</f>
        <v>510</v>
      </c>
      <c r="K151" s="20">
        <f t="shared" si="53"/>
        <v>510</v>
      </c>
      <c r="L151" s="20">
        <f t="shared" si="54"/>
        <v>578</v>
      </c>
      <c r="M151" s="21">
        <f t="shared" si="55"/>
        <v>1.0294117647058822</v>
      </c>
      <c r="N151" s="21">
        <f t="shared" si="56"/>
        <v>1</v>
      </c>
    </row>
    <row r="152" spans="1:14" ht="47.25" x14ac:dyDescent="0.25">
      <c r="A152" s="12" t="s">
        <v>496</v>
      </c>
      <c r="B152" s="7">
        <v>148</v>
      </c>
      <c r="C152" s="11" t="s">
        <v>213</v>
      </c>
      <c r="D152" s="11" t="s">
        <v>216</v>
      </c>
      <c r="E152" s="11" t="s">
        <v>217</v>
      </c>
      <c r="F152" s="27">
        <v>850</v>
      </c>
      <c r="G152" s="26">
        <f t="shared" si="48"/>
        <v>1</v>
      </c>
      <c r="H152" s="27">
        <v>850</v>
      </c>
      <c r="I152" s="27">
        <f t="shared" ref="I152:I155" si="57">H152*70%</f>
        <v>595</v>
      </c>
      <c r="J152" s="27">
        <f t="shared" ref="J152:J155" si="58">H152*60%</f>
        <v>510</v>
      </c>
      <c r="K152" s="20">
        <f t="shared" si="53"/>
        <v>510</v>
      </c>
      <c r="L152" s="20">
        <f t="shared" si="54"/>
        <v>578</v>
      </c>
      <c r="M152" s="21">
        <f t="shared" si="55"/>
        <v>1.0294117647058822</v>
      </c>
      <c r="N152" s="21">
        <f t="shared" si="56"/>
        <v>1</v>
      </c>
    </row>
    <row r="153" spans="1:14" ht="31.5" x14ac:dyDescent="0.25">
      <c r="A153" s="12" t="s">
        <v>497</v>
      </c>
      <c r="B153" s="7">
        <v>149</v>
      </c>
      <c r="C153" s="11" t="s">
        <v>218</v>
      </c>
      <c r="D153" s="11" t="s">
        <v>219</v>
      </c>
      <c r="E153" s="11" t="s">
        <v>220</v>
      </c>
      <c r="F153" s="27">
        <v>900</v>
      </c>
      <c r="G153" s="26">
        <f t="shared" si="48"/>
        <v>1</v>
      </c>
      <c r="H153" s="27">
        <v>900</v>
      </c>
      <c r="I153" s="27">
        <f t="shared" si="57"/>
        <v>630</v>
      </c>
      <c r="J153" s="27">
        <f t="shared" si="58"/>
        <v>540</v>
      </c>
      <c r="K153" s="20">
        <f t="shared" si="53"/>
        <v>540</v>
      </c>
      <c r="L153" s="20">
        <f t="shared" si="54"/>
        <v>612</v>
      </c>
      <c r="M153" s="21">
        <f t="shared" si="55"/>
        <v>1.0294117647058822</v>
      </c>
      <c r="N153" s="21">
        <f t="shared" si="56"/>
        <v>1</v>
      </c>
    </row>
    <row r="154" spans="1:14" ht="47.25" x14ac:dyDescent="0.25">
      <c r="A154" s="12" t="s">
        <v>498</v>
      </c>
      <c r="B154" s="7">
        <v>150</v>
      </c>
      <c r="C154" s="11" t="s">
        <v>221</v>
      </c>
      <c r="D154" s="11" t="s">
        <v>20</v>
      </c>
      <c r="E154" s="11" t="s">
        <v>222</v>
      </c>
      <c r="F154" s="27">
        <v>1600</v>
      </c>
      <c r="G154" s="26">
        <f t="shared" si="48"/>
        <v>1</v>
      </c>
      <c r="H154" s="27">
        <v>1600</v>
      </c>
      <c r="I154" s="27">
        <f t="shared" si="57"/>
        <v>1120</v>
      </c>
      <c r="J154" s="27">
        <f t="shared" si="58"/>
        <v>960</v>
      </c>
      <c r="K154" s="20">
        <f t="shared" si="53"/>
        <v>960</v>
      </c>
      <c r="L154" s="20">
        <f t="shared" si="54"/>
        <v>1088</v>
      </c>
      <c r="M154" s="21">
        <f t="shared" si="55"/>
        <v>1.0294117647058822</v>
      </c>
      <c r="N154" s="21">
        <f t="shared" si="56"/>
        <v>1</v>
      </c>
    </row>
    <row r="155" spans="1:14" ht="63" x14ac:dyDescent="0.25">
      <c r="A155" s="12" t="s">
        <v>499</v>
      </c>
      <c r="B155" s="7">
        <v>151</v>
      </c>
      <c r="C155" s="11" t="s">
        <v>223</v>
      </c>
      <c r="D155" s="11" t="s">
        <v>224</v>
      </c>
      <c r="E155" s="11" t="s">
        <v>225</v>
      </c>
      <c r="F155" s="27">
        <v>1000</v>
      </c>
      <c r="G155" s="26">
        <f t="shared" si="48"/>
        <v>1</v>
      </c>
      <c r="H155" s="27">
        <v>1000</v>
      </c>
      <c r="I155" s="27">
        <f t="shared" si="57"/>
        <v>700</v>
      </c>
      <c r="J155" s="27">
        <f t="shared" si="58"/>
        <v>600</v>
      </c>
      <c r="K155" s="20">
        <f t="shared" si="53"/>
        <v>600</v>
      </c>
      <c r="L155" s="20">
        <f t="shared" si="54"/>
        <v>680</v>
      </c>
      <c r="M155" s="21">
        <f t="shared" si="55"/>
        <v>1.0294117647058822</v>
      </c>
      <c r="N155" s="21">
        <f t="shared" si="56"/>
        <v>1</v>
      </c>
    </row>
    <row r="156" spans="1:14" ht="63" customHeight="1" x14ac:dyDescent="0.25">
      <c r="A156" s="12" t="s">
        <v>500</v>
      </c>
      <c r="B156" s="7">
        <v>152</v>
      </c>
      <c r="C156" s="43" t="s">
        <v>226</v>
      </c>
      <c r="D156" s="43" t="s">
        <v>227</v>
      </c>
      <c r="E156" s="11" t="s">
        <v>228</v>
      </c>
      <c r="F156" s="39">
        <v>1700</v>
      </c>
      <c r="G156" s="38">
        <f t="shared" si="48"/>
        <v>1</v>
      </c>
      <c r="H156" s="39">
        <v>1700</v>
      </c>
      <c r="I156" s="39">
        <f>H156*70%</f>
        <v>1190</v>
      </c>
      <c r="J156" s="39">
        <f>H156*60%</f>
        <v>1020</v>
      </c>
      <c r="K156" s="20">
        <f t="shared" si="53"/>
        <v>1020</v>
      </c>
      <c r="L156" s="20">
        <f t="shared" si="54"/>
        <v>1156</v>
      </c>
      <c r="M156" s="21">
        <f t="shared" si="55"/>
        <v>1.0294117647058822</v>
      </c>
      <c r="N156" s="21">
        <f t="shared" si="56"/>
        <v>1</v>
      </c>
    </row>
    <row r="157" spans="1:14" ht="63" customHeight="1" x14ac:dyDescent="0.25">
      <c r="A157" s="19"/>
      <c r="B157" s="7">
        <v>153</v>
      </c>
      <c r="C157" s="43"/>
      <c r="D157" s="43"/>
      <c r="E157" s="11" t="s">
        <v>229</v>
      </c>
      <c r="F157" s="39"/>
      <c r="G157" s="38"/>
      <c r="H157" s="39"/>
      <c r="I157" s="39"/>
      <c r="J157" s="39"/>
      <c r="K157" s="20"/>
      <c r="L157" s="20"/>
      <c r="M157" s="21"/>
      <c r="N157" s="21"/>
    </row>
    <row r="158" spans="1:14" ht="47.25" x14ac:dyDescent="0.25">
      <c r="A158" s="12" t="s">
        <v>501</v>
      </c>
      <c r="B158" s="7">
        <v>154</v>
      </c>
      <c r="C158" s="43" t="s">
        <v>226</v>
      </c>
      <c r="D158" s="11" t="s">
        <v>230</v>
      </c>
      <c r="E158" s="43" t="s">
        <v>225</v>
      </c>
      <c r="F158" s="39">
        <v>1200</v>
      </c>
      <c r="G158" s="38">
        <f t="shared" si="48"/>
        <v>1</v>
      </c>
      <c r="H158" s="39">
        <v>1200</v>
      </c>
      <c r="I158" s="39">
        <f>H158*70%</f>
        <v>840</v>
      </c>
      <c r="J158" s="39">
        <f>H158*60%</f>
        <v>720</v>
      </c>
      <c r="K158" s="20">
        <f t="shared" si="53"/>
        <v>720</v>
      </c>
      <c r="L158" s="20">
        <f t="shared" si="54"/>
        <v>816.00000000000011</v>
      </c>
      <c r="M158" s="21">
        <f t="shared" si="55"/>
        <v>1.0294117647058822</v>
      </c>
      <c r="N158" s="21">
        <f t="shared" si="56"/>
        <v>1</v>
      </c>
    </row>
    <row r="159" spans="1:14" ht="31.5" x14ac:dyDescent="0.25">
      <c r="A159" s="19"/>
      <c r="B159" s="7">
        <v>155</v>
      </c>
      <c r="C159" s="43"/>
      <c r="D159" s="11" t="s">
        <v>231</v>
      </c>
      <c r="E159" s="43"/>
      <c r="F159" s="39"/>
      <c r="G159" s="38"/>
      <c r="H159" s="39"/>
      <c r="I159" s="39"/>
      <c r="J159" s="39"/>
      <c r="K159" s="20"/>
      <c r="L159" s="20"/>
      <c r="M159" s="21"/>
      <c r="N159" s="21"/>
    </row>
    <row r="160" spans="1:14" ht="63" x14ac:dyDescent="0.25">
      <c r="A160" s="12" t="s">
        <v>502</v>
      </c>
      <c r="B160" s="7">
        <v>156</v>
      </c>
      <c r="C160" s="11" t="s">
        <v>226</v>
      </c>
      <c r="D160" s="11" t="s">
        <v>232</v>
      </c>
      <c r="E160" s="11" t="s">
        <v>233</v>
      </c>
      <c r="F160" s="27">
        <v>1200</v>
      </c>
      <c r="G160" s="26">
        <f t="shared" si="48"/>
        <v>1</v>
      </c>
      <c r="H160" s="27">
        <v>1200</v>
      </c>
      <c r="I160" s="27">
        <f>H160*70%</f>
        <v>840</v>
      </c>
      <c r="J160" s="27">
        <f>H160*60%</f>
        <v>720</v>
      </c>
      <c r="K160" s="20">
        <f t="shared" si="53"/>
        <v>720</v>
      </c>
      <c r="L160" s="20">
        <f t="shared" si="54"/>
        <v>816.00000000000011</v>
      </c>
      <c r="M160" s="21">
        <f t="shared" si="55"/>
        <v>1.0294117647058822</v>
      </c>
      <c r="N160" s="21">
        <f t="shared" si="56"/>
        <v>1</v>
      </c>
    </row>
    <row r="161" spans="1:14" ht="47.25" x14ac:dyDescent="0.25">
      <c r="A161" s="12" t="s">
        <v>503</v>
      </c>
      <c r="B161" s="7">
        <v>157</v>
      </c>
      <c r="C161" s="11" t="s">
        <v>234</v>
      </c>
      <c r="D161" s="11" t="s">
        <v>235</v>
      </c>
      <c r="E161" s="11" t="s">
        <v>236</v>
      </c>
      <c r="F161" s="27">
        <v>2000</v>
      </c>
      <c r="G161" s="26">
        <f t="shared" si="48"/>
        <v>1</v>
      </c>
      <c r="H161" s="27">
        <v>2000</v>
      </c>
      <c r="I161" s="27">
        <f t="shared" ref="I161:I224" si="59">H161*70%</f>
        <v>1400</v>
      </c>
      <c r="J161" s="27">
        <f t="shared" ref="J161:J224" si="60">H161*60%</f>
        <v>1200</v>
      </c>
      <c r="K161" s="20">
        <f t="shared" si="53"/>
        <v>1200</v>
      </c>
      <c r="L161" s="20">
        <f t="shared" si="54"/>
        <v>1360</v>
      </c>
      <c r="M161" s="21">
        <f t="shared" si="55"/>
        <v>1.0294117647058822</v>
      </c>
      <c r="N161" s="21">
        <f t="shared" si="56"/>
        <v>1</v>
      </c>
    </row>
    <row r="162" spans="1:14" ht="47.25" x14ac:dyDescent="0.25">
      <c r="A162" s="12" t="s">
        <v>504</v>
      </c>
      <c r="B162" s="7">
        <v>158</v>
      </c>
      <c r="C162" s="11" t="s">
        <v>237</v>
      </c>
      <c r="D162" s="11" t="s">
        <v>238</v>
      </c>
      <c r="E162" s="11" t="s">
        <v>239</v>
      </c>
      <c r="F162" s="27">
        <v>1100</v>
      </c>
      <c r="G162" s="26">
        <f t="shared" si="48"/>
        <v>1</v>
      </c>
      <c r="H162" s="27">
        <v>1100</v>
      </c>
      <c r="I162" s="27">
        <f t="shared" si="59"/>
        <v>770</v>
      </c>
      <c r="J162" s="27">
        <f t="shared" si="60"/>
        <v>660</v>
      </c>
      <c r="K162" s="20">
        <f t="shared" si="53"/>
        <v>660</v>
      </c>
      <c r="L162" s="20">
        <f t="shared" si="54"/>
        <v>748</v>
      </c>
      <c r="M162" s="21">
        <f t="shared" si="55"/>
        <v>1.0294117647058822</v>
      </c>
      <c r="N162" s="21">
        <f t="shared" si="56"/>
        <v>1</v>
      </c>
    </row>
    <row r="163" spans="1:14" ht="47.25" x14ac:dyDescent="0.25">
      <c r="A163" s="12"/>
      <c r="B163" s="7">
        <v>159</v>
      </c>
      <c r="C163" s="11" t="s">
        <v>237</v>
      </c>
      <c r="D163" s="11" t="s">
        <v>240</v>
      </c>
      <c r="E163" s="11" t="s">
        <v>239</v>
      </c>
      <c r="F163" s="27">
        <v>1100</v>
      </c>
      <c r="G163" s="26">
        <f t="shared" si="48"/>
        <v>1</v>
      </c>
      <c r="H163" s="27">
        <v>1100</v>
      </c>
      <c r="I163" s="27">
        <f t="shared" si="59"/>
        <v>770</v>
      </c>
      <c r="J163" s="27">
        <f t="shared" si="60"/>
        <v>660</v>
      </c>
      <c r="K163" s="20">
        <f t="shared" si="53"/>
        <v>660</v>
      </c>
      <c r="L163" s="20">
        <f t="shared" si="54"/>
        <v>748</v>
      </c>
      <c r="M163" s="21">
        <f t="shared" si="55"/>
        <v>1.0294117647058822</v>
      </c>
      <c r="N163" s="21">
        <f t="shared" si="56"/>
        <v>1</v>
      </c>
    </row>
    <row r="164" spans="1:14" ht="31.5" x14ac:dyDescent="0.25">
      <c r="A164" s="12" t="s">
        <v>505</v>
      </c>
      <c r="B164" s="7">
        <v>160</v>
      </c>
      <c r="C164" s="11" t="s">
        <v>241</v>
      </c>
      <c r="D164" s="11" t="s">
        <v>242</v>
      </c>
      <c r="E164" s="11" t="s">
        <v>243</v>
      </c>
      <c r="F164" s="27">
        <v>1100</v>
      </c>
      <c r="G164" s="26">
        <f t="shared" si="48"/>
        <v>1</v>
      </c>
      <c r="H164" s="27">
        <v>1100</v>
      </c>
      <c r="I164" s="27">
        <f t="shared" si="59"/>
        <v>770</v>
      </c>
      <c r="J164" s="27">
        <f t="shared" si="60"/>
        <v>660</v>
      </c>
      <c r="K164" s="20">
        <f t="shared" si="53"/>
        <v>660</v>
      </c>
      <c r="L164" s="20">
        <f t="shared" si="54"/>
        <v>748</v>
      </c>
      <c r="M164" s="21">
        <f t="shared" si="55"/>
        <v>1.0294117647058822</v>
      </c>
      <c r="N164" s="21">
        <f t="shared" si="56"/>
        <v>1</v>
      </c>
    </row>
    <row r="165" spans="1:14" ht="47.25" x14ac:dyDescent="0.25">
      <c r="A165" s="12" t="s">
        <v>506</v>
      </c>
      <c r="B165" s="7">
        <v>161</v>
      </c>
      <c r="C165" s="11" t="s">
        <v>244</v>
      </c>
      <c r="D165" s="11" t="s">
        <v>245</v>
      </c>
      <c r="E165" s="11" t="s">
        <v>246</v>
      </c>
      <c r="F165" s="27">
        <v>1100</v>
      </c>
      <c r="G165" s="26">
        <f t="shared" si="48"/>
        <v>1</v>
      </c>
      <c r="H165" s="27">
        <v>1100</v>
      </c>
      <c r="I165" s="27">
        <f t="shared" si="59"/>
        <v>770</v>
      </c>
      <c r="J165" s="27">
        <f t="shared" si="60"/>
        <v>660</v>
      </c>
      <c r="K165" s="20">
        <f t="shared" si="53"/>
        <v>660</v>
      </c>
      <c r="L165" s="20">
        <f t="shared" si="54"/>
        <v>748</v>
      </c>
      <c r="M165" s="21">
        <f t="shared" si="55"/>
        <v>1.0294117647058822</v>
      </c>
      <c r="N165" s="21">
        <f t="shared" si="56"/>
        <v>1</v>
      </c>
    </row>
    <row r="166" spans="1:14" ht="47.25" x14ac:dyDescent="0.25">
      <c r="A166" s="12"/>
      <c r="B166" s="7">
        <v>162</v>
      </c>
      <c r="C166" s="11" t="s">
        <v>244</v>
      </c>
      <c r="D166" s="11" t="s">
        <v>245</v>
      </c>
      <c r="E166" s="11" t="s">
        <v>247</v>
      </c>
      <c r="F166" s="27">
        <v>1100</v>
      </c>
      <c r="G166" s="26">
        <f t="shared" si="48"/>
        <v>1</v>
      </c>
      <c r="H166" s="27">
        <v>1100</v>
      </c>
      <c r="I166" s="27">
        <f t="shared" si="59"/>
        <v>770</v>
      </c>
      <c r="J166" s="27">
        <f t="shared" si="60"/>
        <v>660</v>
      </c>
      <c r="K166" s="20">
        <f t="shared" si="53"/>
        <v>660</v>
      </c>
      <c r="L166" s="20">
        <f t="shared" si="54"/>
        <v>748</v>
      </c>
      <c r="M166" s="21">
        <f t="shared" si="55"/>
        <v>1.0294117647058822</v>
      </c>
      <c r="N166" s="21">
        <f t="shared" si="56"/>
        <v>1</v>
      </c>
    </row>
    <row r="167" spans="1:14" ht="31.5" x14ac:dyDescent="0.25">
      <c r="A167" s="12" t="s">
        <v>507</v>
      </c>
      <c r="B167" s="7">
        <v>163</v>
      </c>
      <c r="C167" s="11" t="s">
        <v>244</v>
      </c>
      <c r="D167" s="11" t="s">
        <v>248</v>
      </c>
      <c r="E167" s="11" t="s">
        <v>249</v>
      </c>
      <c r="F167" s="27">
        <v>900</v>
      </c>
      <c r="G167" s="26">
        <f t="shared" si="48"/>
        <v>1</v>
      </c>
      <c r="H167" s="27">
        <v>900</v>
      </c>
      <c r="I167" s="27">
        <f t="shared" si="59"/>
        <v>630</v>
      </c>
      <c r="J167" s="27">
        <f t="shared" si="60"/>
        <v>540</v>
      </c>
      <c r="K167" s="20">
        <f t="shared" si="53"/>
        <v>540</v>
      </c>
      <c r="L167" s="20">
        <f t="shared" si="54"/>
        <v>612</v>
      </c>
      <c r="M167" s="21">
        <f t="shared" si="55"/>
        <v>1.0294117647058822</v>
      </c>
      <c r="N167" s="21">
        <f t="shared" si="56"/>
        <v>1</v>
      </c>
    </row>
    <row r="168" spans="1:14" ht="31.5" x14ac:dyDescent="0.25">
      <c r="A168" s="12"/>
      <c r="B168" s="7">
        <v>164</v>
      </c>
      <c r="C168" s="11" t="s">
        <v>244</v>
      </c>
      <c r="D168" s="11" t="s">
        <v>248</v>
      </c>
      <c r="E168" s="11" t="s">
        <v>250</v>
      </c>
      <c r="F168" s="27">
        <v>900</v>
      </c>
      <c r="G168" s="26">
        <f t="shared" si="48"/>
        <v>1</v>
      </c>
      <c r="H168" s="27">
        <v>900</v>
      </c>
      <c r="I168" s="27">
        <f t="shared" si="59"/>
        <v>630</v>
      </c>
      <c r="J168" s="27">
        <f t="shared" si="60"/>
        <v>540</v>
      </c>
      <c r="K168" s="20">
        <f t="shared" si="53"/>
        <v>540</v>
      </c>
      <c r="L168" s="20">
        <f t="shared" si="54"/>
        <v>612</v>
      </c>
      <c r="M168" s="21">
        <f t="shared" si="55"/>
        <v>1.0294117647058822</v>
      </c>
      <c r="N168" s="21">
        <f t="shared" si="56"/>
        <v>1</v>
      </c>
    </row>
    <row r="169" spans="1:14" ht="31.5" x14ac:dyDescent="0.25">
      <c r="A169" s="12" t="s">
        <v>508</v>
      </c>
      <c r="B169" s="7">
        <v>165</v>
      </c>
      <c r="C169" s="11" t="s">
        <v>244</v>
      </c>
      <c r="D169" s="11" t="s">
        <v>249</v>
      </c>
      <c r="E169" s="11" t="s">
        <v>251</v>
      </c>
      <c r="F169" s="27">
        <v>850</v>
      </c>
      <c r="G169" s="26">
        <f t="shared" si="48"/>
        <v>1</v>
      </c>
      <c r="H169" s="27">
        <v>850</v>
      </c>
      <c r="I169" s="27">
        <f t="shared" si="59"/>
        <v>595</v>
      </c>
      <c r="J169" s="27">
        <f t="shared" si="60"/>
        <v>510</v>
      </c>
      <c r="K169" s="20">
        <f t="shared" si="53"/>
        <v>510</v>
      </c>
      <c r="L169" s="20">
        <f t="shared" si="54"/>
        <v>578</v>
      </c>
      <c r="M169" s="21">
        <f t="shared" si="55"/>
        <v>1.0294117647058822</v>
      </c>
      <c r="N169" s="21">
        <f t="shared" si="56"/>
        <v>1</v>
      </c>
    </row>
    <row r="170" spans="1:14" ht="31.5" x14ac:dyDescent="0.25">
      <c r="A170" s="12"/>
      <c r="B170" s="7">
        <v>166</v>
      </c>
      <c r="C170" s="11" t="s">
        <v>244</v>
      </c>
      <c r="D170" s="11" t="s">
        <v>250</v>
      </c>
      <c r="E170" s="11" t="s">
        <v>251</v>
      </c>
      <c r="F170" s="27">
        <v>850</v>
      </c>
      <c r="G170" s="26">
        <f t="shared" si="48"/>
        <v>1</v>
      </c>
      <c r="H170" s="27">
        <v>850</v>
      </c>
      <c r="I170" s="27">
        <f t="shared" si="59"/>
        <v>595</v>
      </c>
      <c r="J170" s="27">
        <f t="shared" si="60"/>
        <v>510</v>
      </c>
      <c r="K170" s="20">
        <f t="shared" si="53"/>
        <v>510</v>
      </c>
      <c r="L170" s="20">
        <f t="shared" si="54"/>
        <v>578</v>
      </c>
      <c r="M170" s="21">
        <f t="shared" si="55"/>
        <v>1.0294117647058822</v>
      </c>
      <c r="N170" s="21">
        <f t="shared" si="56"/>
        <v>1</v>
      </c>
    </row>
    <row r="171" spans="1:14" ht="31.5" x14ac:dyDescent="0.25">
      <c r="A171" s="12" t="s">
        <v>509</v>
      </c>
      <c r="B171" s="7">
        <v>167</v>
      </c>
      <c r="C171" s="11" t="s">
        <v>252</v>
      </c>
      <c r="D171" s="11" t="s">
        <v>253</v>
      </c>
      <c r="E171" s="11" t="s">
        <v>254</v>
      </c>
      <c r="F171" s="27">
        <v>850</v>
      </c>
      <c r="G171" s="26">
        <f t="shared" si="48"/>
        <v>1</v>
      </c>
      <c r="H171" s="27">
        <v>850</v>
      </c>
      <c r="I171" s="27">
        <f t="shared" si="59"/>
        <v>595</v>
      </c>
      <c r="J171" s="27">
        <f t="shared" si="60"/>
        <v>510</v>
      </c>
      <c r="K171" s="20">
        <f t="shared" si="53"/>
        <v>510</v>
      </c>
      <c r="L171" s="20">
        <f t="shared" si="54"/>
        <v>578</v>
      </c>
      <c r="M171" s="21">
        <f t="shared" si="55"/>
        <v>1.0294117647058822</v>
      </c>
      <c r="N171" s="21">
        <f t="shared" si="56"/>
        <v>1</v>
      </c>
    </row>
    <row r="172" spans="1:14" ht="31.5" x14ac:dyDescent="0.25">
      <c r="A172" s="12" t="s">
        <v>510</v>
      </c>
      <c r="B172" s="7">
        <v>168</v>
      </c>
      <c r="C172" s="11" t="s">
        <v>252</v>
      </c>
      <c r="D172" s="11" t="s">
        <v>255</v>
      </c>
      <c r="E172" s="11" t="s">
        <v>256</v>
      </c>
      <c r="F172" s="27">
        <v>900</v>
      </c>
      <c r="G172" s="26">
        <f t="shared" si="48"/>
        <v>1</v>
      </c>
      <c r="H172" s="27">
        <v>900</v>
      </c>
      <c r="I172" s="27">
        <f t="shared" si="59"/>
        <v>630</v>
      </c>
      <c r="J172" s="27">
        <f t="shared" si="60"/>
        <v>540</v>
      </c>
      <c r="K172" s="20">
        <f t="shared" si="53"/>
        <v>540</v>
      </c>
      <c r="L172" s="20">
        <f t="shared" si="54"/>
        <v>612</v>
      </c>
      <c r="M172" s="21">
        <f t="shared" si="55"/>
        <v>1.0294117647058822</v>
      </c>
      <c r="N172" s="21">
        <f t="shared" si="56"/>
        <v>1</v>
      </c>
    </row>
    <row r="173" spans="1:14" ht="31.5" x14ac:dyDescent="0.25">
      <c r="A173" s="12" t="s">
        <v>511</v>
      </c>
      <c r="B173" s="7">
        <v>169</v>
      </c>
      <c r="C173" s="11" t="s">
        <v>257</v>
      </c>
      <c r="D173" s="11" t="s">
        <v>95</v>
      </c>
      <c r="E173" s="11" t="s">
        <v>258</v>
      </c>
      <c r="F173" s="27">
        <v>2300</v>
      </c>
      <c r="G173" s="26">
        <f t="shared" si="48"/>
        <v>1</v>
      </c>
      <c r="H173" s="27">
        <v>2300</v>
      </c>
      <c r="I173" s="27">
        <f t="shared" si="59"/>
        <v>1610</v>
      </c>
      <c r="J173" s="27">
        <f t="shared" si="60"/>
        <v>1380</v>
      </c>
      <c r="K173" s="20">
        <f t="shared" si="53"/>
        <v>1380</v>
      </c>
      <c r="L173" s="20">
        <f t="shared" si="54"/>
        <v>1564</v>
      </c>
      <c r="M173" s="21">
        <f t="shared" si="55"/>
        <v>1.0294117647058822</v>
      </c>
      <c r="N173" s="21">
        <f t="shared" si="56"/>
        <v>1</v>
      </c>
    </row>
    <row r="174" spans="1:14" ht="31.5" x14ac:dyDescent="0.25">
      <c r="A174" s="12" t="s">
        <v>512</v>
      </c>
      <c r="B174" s="7">
        <v>170</v>
      </c>
      <c r="C174" s="11" t="s">
        <v>257</v>
      </c>
      <c r="D174" s="11" t="s">
        <v>259</v>
      </c>
      <c r="E174" s="11" t="s">
        <v>260</v>
      </c>
      <c r="F174" s="27">
        <v>1300</v>
      </c>
      <c r="G174" s="26">
        <f t="shared" si="48"/>
        <v>1</v>
      </c>
      <c r="H174" s="27">
        <v>1300</v>
      </c>
      <c r="I174" s="27">
        <f t="shared" si="59"/>
        <v>909.99999999999989</v>
      </c>
      <c r="J174" s="27">
        <f t="shared" si="60"/>
        <v>780</v>
      </c>
      <c r="K174" s="20">
        <f t="shared" si="53"/>
        <v>780</v>
      </c>
      <c r="L174" s="20">
        <f t="shared" si="54"/>
        <v>884.00000000000011</v>
      </c>
      <c r="M174" s="21">
        <f t="shared" si="55"/>
        <v>1.029411764705882</v>
      </c>
      <c r="N174" s="21">
        <f t="shared" si="56"/>
        <v>1</v>
      </c>
    </row>
    <row r="175" spans="1:14" ht="31.5" x14ac:dyDescent="0.25">
      <c r="A175" s="12" t="s">
        <v>513</v>
      </c>
      <c r="B175" s="7">
        <v>171</v>
      </c>
      <c r="C175" s="11" t="s">
        <v>261</v>
      </c>
      <c r="D175" s="11" t="s">
        <v>262</v>
      </c>
      <c r="E175" s="11" t="s">
        <v>263</v>
      </c>
      <c r="F175" s="27">
        <v>1300</v>
      </c>
      <c r="G175" s="26">
        <f t="shared" si="48"/>
        <v>1</v>
      </c>
      <c r="H175" s="27">
        <v>1300</v>
      </c>
      <c r="I175" s="27">
        <f t="shared" si="59"/>
        <v>909.99999999999989</v>
      </c>
      <c r="J175" s="27">
        <f t="shared" si="60"/>
        <v>780</v>
      </c>
      <c r="K175" s="20">
        <f t="shared" si="53"/>
        <v>780</v>
      </c>
      <c r="L175" s="20">
        <f t="shared" si="54"/>
        <v>884.00000000000011</v>
      </c>
      <c r="M175" s="21">
        <f t="shared" si="55"/>
        <v>1.029411764705882</v>
      </c>
      <c r="N175" s="21">
        <f t="shared" si="56"/>
        <v>1</v>
      </c>
    </row>
    <row r="176" spans="1:14" ht="31.5" x14ac:dyDescent="0.25">
      <c r="A176" s="12" t="s">
        <v>514</v>
      </c>
      <c r="B176" s="7">
        <v>172</v>
      </c>
      <c r="C176" s="11" t="s">
        <v>264</v>
      </c>
      <c r="D176" s="11" t="s">
        <v>5</v>
      </c>
      <c r="E176" s="11" t="s">
        <v>265</v>
      </c>
      <c r="F176" s="27">
        <v>1900</v>
      </c>
      <c r="G176" s="26">
        <f t="shared" si="48"/>
        <v>1</v>
      </c>
      <c r="H176" s="27">
        <v>1900</v>
      </c>
      <c r="I176" s="27">
        <f t="shared" si="59"/>
        <v>1330</v>
      </c>
      <c r="J176" s="27">
        <f t="shared" si="60"/>
        <v>1140</v>
      </c>
      <c r="K176" s="20">
        <f t="shared" si="53"/>
        <v>1140</v>
      </c>
      <c r="L176" s="20">
        <f t="shared" si="54"/>
        <v>1292</v>
      </c>
      <c r="M176" s="21">
        <f t="shared" si="55"/>
        <v>1.0294117647058822</v>
      </c>
      <c r="N176" s="21">
        <f t="shared" si="56"/>
        <v>1</v>
      </c>
    </row>
    <row r="177" spans="1:14" ht="31.5" x14ac:dyDescent="0.25">
      <c r="A177" s="12"/>
      <c r="B177" s="7">
        <v>173</v>
      </c>
      <c r="C177" s="11" t="s">
        <v>264</v>
      </c>
      <c r="D177" s="11" t="s">
        <v>5</v>
      </c>
      <c r="E177" s="11" t="s">
        <v>266</v>
      </c>
      <c r="F177" s="27">
        <v>1900</v>
      </c>
      <c r="G177" s="26">
        <f t="shared" si="48"/>
        <v>1</v>
      </c>
      <c r="H177" s="27">
        <v>1900</v>
      </c>
      <c r="I177" s="27">
        <f t="shared" si="59"/>
        <v>1330</v>
      </c>
      <c r="J177" s="27">
        <f t="shared" si="60"/>
        <v>1140</v>
      </c>
      <c r="K177" s="20">
        <f t="shared" si="53"/>
        <v>1140</v>
      </c>
      <c r="L177" s="20">
        <f t="shared" si="54"/>
        <v>1292</v>
      </c>
      <c r="M177" s="21">
        <f t="shared" si="55"/>
        <v>1.0294117647058822</v>
      </c>
      <c r="N177" s="21">
        <f t="shared" si="56"/>
        <v>1</v>
      </c>
    </row>
    <row r="178" spans="1:14" ht="47.25" x14ac:dyDescent="0.25">
      <c r="A178" s="12" t="s">
        <v>515</v>
      </c>
      <c r="B178" s="7">
        <v>174</v>
      </c>
      <c r="C178" s="11" t="s">
        <v>267</v>
      </c>
      <c r="D178" s="11" t="s">
        <v>268</v>
      </c>
      <c r="E178" s="11" t="s">
        <v>269</v>
      </c>
      <c r="F178" s="27">
        <v>1900</v>
      </c>
      <c r="G178" s="26">
        <f t="shared" si="48"/>
        <v>1</v>
      </c>
      <c r="H178" s="27">
        <v>1900</v>
      </c>
      <c r="I178" s="27">
        <f t="shared" si="59"/>
        <v>1330</v>
      </c>
      <c r="J178" s="27">
        <f t="shared" si="60"/>
        <v>1140</v>
      </c>
      <c r="K178" s="20">
        <f t="shared" si="53"/>
        <v>1140</v>
      </c>
      <c r="L178" s="20">
        <f t="shared" si="54"/>
        <v>1292</v>
      </c>
      <c r="M178" s="21">
        <f t="shared" si="55"/>
        <v>1.0294117647058822</v>
      </c>
      <c r="N178" s="21">
        <f t="shared" si="56"/>
        <v>1</v>
      </c>
    </row>
    <row r="179" spans="1:14" ht="47.25" x14ac:dyDescent="0.25">
      <c r="A179" s="12" t="s">
        <v>516</v>
      </c>
      <c r="B179" s="7">
        <v>175</v>
      </c>
      <c r="C179" s="11" t="s">
        <v>270</v>
      </c>
      <c r="D179" s="11" t="s">
        <v>271</v>
      </c>
      <c r="E179" s="11" t="s">
        <v>272</v>
      </c>
      <c r="F179" s="27">
        <v>1900</v>
      </c>
      <c r="G179" s="26">
        <f t="shared" si="48"/>
        <v>1</v>
      </c>
      <c r="H179" s="27">
        <v>1900</v>
      </c>
      <c r="I179" s="27">
        <f t="shared" si="59"/>
        <v>1330</v>
      </c>
      <c r="J179" s="27">
        <f t="shared" si="60"/>
        <v>1140</v>
      </c>
      <c r="K179" s="20">
        <f t="shared" si="53"/>
        <v>1140</v>
      </c>
      <c r="L179" s="20">
        <f t="shared" si="54"/>
        <v>1292</v>
      </c>
      <c r="M179" s="21">
        <f t="shared" si="55"/>
        <v>1.0294117647058822</v>
      </c>
      <c r="N179" s="21">
        <f t="shared" si="56"/>
        <v>1</v>
      </c>
    </row>
    <row r="180" spans="1:14" ht="47.25" x14ac:dyDescent="0.25">
      <c r="A180" s="12" t="s">
        <v>517</v>
      </c>
      <c r="B180" s="7">
        <v>176</v>
      </c>
      <c r="C180" s="11" t="s">
        <v>270</v>
      </c>
      <c r="D180" s="11" t="s">
        <v>273</v>
      </c>
      <c r="E180" s="11" t="s">
        <v>274</v>
      </c>
      <c r="F180" s="27">
        <v>1900</v>
      </c>
      <c r="G180" s="26">
        <f t="shared" si="48"/>
        <v>1</v>
      </c>
      <c r="H180" s="27">
        <v>1900</v>
      </c>
      <c r="I180" s="27">
        <f t="shared" si="59"/>
        <v>1330</v>
      </c>
      <c r="J180" s="27">
        <f t="shared" si="60"/>
        <v>1140</v>
      </c>
      <c r="K180" s="20">
        <f t="shared" si="53"/>
        <v>1140</v>
      </c>
      <c r="L180" s="20">
        <f t="shared" si="54"/>
        <v>1292</v>
      </c>
      <c r="M180" s="21">
        <f t="shared" si="55"/>
        <v>1.0294117647058822</v>
      </c>
      <c r="N180" s="21">
        <f t="shared" si="56"/>
        <v>1</v>
      </c>
    </row>
    <row r="181" spans="1:14" ht="31.5" x14ac:dyDescent="0.25">
      <c r="A181" s="12" t="s">
        <v>518</v>
      </c>
      <c r="B181" s="7">
        <v>177</v>
      </c>
      <c r="C181" s="11" t="s">
        <v>275</v>
      </c>
      <c r="D181" s="11" t="s">
        <v>44</v>
      </c>
      <c r="E181" s="11" t="s">
        <v>276</v>
      </c>
      <c r="F181" s="27">
        <v>1900</v>
      </c>
      <c r="G181" s="26">
        <f t="shared" si="48"/>
        <v>1</v>
      </c>
      <c r="H181" s="27">
        <v>1900</v>
      </c>
      <c r="I181" s="27">
        <f t="shared" si="59"/>
        <v>1330</v>
      </c>
      <c r="J181" s="27">
        <f t="shared" si="60"/>
        <v>1140</v>
      </c>
      <c r="K181" s="20">
        <f t="shared" si="53"/>
        <v>1140</v>
      </c>
      <c r="L181" s="20">
        <f t="shared" si="54"/>
        <v>1292</v>
      </c>
      <c r="M181" s="21">
        <f t="shared" si="55"/>
        <v>1.0294117647058822</v>
      </c>
      <c r="N181" s="21">
        <f t="shared" si="56"/>
        <v>1</v>
      </c>
    </row>
    <row r="182" spans="1:14" ht="31.5" x14ac:dyDescent="0.25">
      <c r="A182" s="12" t="s">
        <v>519</v>
      </c>
      <c r="B182" s="7">
        <v>178</v>
      </c>
      <c r="C182" s="11" t="s">
        <v>275</v>
      </c>
      <c r="D182" s="11" t="s">
        <v>44</v>
      </c>
      <c r="E182" s="11" t="s">
        <v>277</v>
      </c>
      <c r="F182" s="27">
        <v>1000</v>
      </c>
      <c r="G182" s="26">
        <f t="shared" si="48"/>
        <v>1</v>
      </c>
      <c r="H182" s="27">
        <v>1000</v>
      </c>
      <c r="I182" s="27">
        <f t="shared" si="59"/>
        <v>700</v>
      </c>
      <c r="J182" s="27">
        <f t="shared" si="60"/>
        <v>600</v>
      </c>
      <c r="K182" s="20">
        <f t="shared" si="53"/>
        <v>600</v>
      </c>
      <c r="L182" s="20">
        <f t="shared" si="54"/>
        <v>680</v>
      </c>
      <c r="M182" s="21">
        <f t="shared" si="55"/>
        <v>1.0294117647058822</v>
      </c>
      <c r="N182" s="21">
        <f t="shared" si="56"/>
        <v>1</v>
      </c>
    </row>
    <row r="183" spans="1:14" ht="58.5" customHeight="1" x14ac:dyDescent="0.25">
      <c r="A183" s="12" t="s">
        <v>520</v>
      </c>
      <c r="B183" s="7">
        <v>179</v>
      </c>
      <c r="C183" s="11" t="s">
        <v>521</v>
      </c>
      <c r="D183" s="11" t="s">
        <v>278</v>
      </c>
      <c r="E183" s="11" t="s">
        <v>279</v>
      </c>
      <c r="F183" s="27">
        <v>950</v>
      </c>
      <c r="G183" s="26">
        <f t="shared" si="48"/>
        <v>1</v>
      </c>
      <c r="H183" s="27">
        <v>950</v>
      </c>
      <c r="I183" s="27">
        <f t="shared" si="59"/>
        <v>665</v>
      </c>
      <c r="J183" s="27">
        <f t="shared" si="60"/>
        <v>570</v>
      </c>
      <c r="K183" s="20">
        <f t="shared" si="53"/>
        <v>570</v>
      </c>
      <c r="L183" s="20">
        <f t="shared" si="54"/>
        <v>646</v>
      </c>
      <c r="M183" s="21">
        <f t="shared" si="55"/>
        <v>1.0294117647058822</v>
      </c>
      <c r="N183" s="21">
        <f t="shared" si="56"/>
        <v>1</v>
      </c>
    </row>
    <row r="184" spans="1:14" ht="47.25" x14ac:dyDescent="0.25">
      <c r="A184" s="12" t="s">
        <v>522</v>
      </c>
      <c r="B184" s="7">
        <v>180</v>
      </c>
      <c r="C184" s="11" t="s">
        <v>280</v>
      </c>
      <c r="D184" s="11" t="s">
        <v>281</v>
      </c>
      <c r="E184" s="11" t="s">
        <v>282</v>
      </c>
      <c r="F184" s="27">
        <v>850</v>
      </c>
      <c r="G184" s="26">
        <f t="shared" si="48"/>
        <v>1</v>
      </c>
      <c r="H184" s="27">
        <v>850</v>
      </c>
      <c r="I184" s="27">
        <f t="shared" si="59"/>
        <v>595</v>
      </c>
      <c r="J184" s="27">
        <f t="shared" si="60"/>
        <v>510</v>
      </c>
      <c r="K184" s="20">
        <f t="shared" si="53"/>
        <v>510</v>
      </c>
      <c r="L184" s="20">
        <f t="shared" si="54"/>
        <v>578</v>
      </c>
      <c r="M184" s="21">
        <f t="shared" si="55"/>
        <v>1.0294117647058822</v>
      </c>
      <c r="N184" s="21">
        <f t="shared" si="56"/>
        <v>1</v>
      </c>
    </row>
    <row r="185" spans="1:14" ht="47.25" x14ac:dyDescent="0.25">
      <c r="A185" s="12" t="s">
        <v>523</v>
      </c>
      <c r="B185" s="7">
        <v>181</v>
      </c>
      <c r="C185" s="11" t="s">
        <v>283</v>
      </c>
      <c r="D185" s="11" t="s">
        <v>284</v>
      </c>
      <c r="E185" s="11" t="s">
        <v>285</v>
      </c>
      <c r="F185" s="27">
        <v>870</v>
      </c>
      <c r="G185" s="26">
        <f t="shared" si="48"/>
        <v>1</v>
      </c>
      <c r="H185" s="27">
        <v>870</v>
      </c>
      <c r="I185" s="27">
        <f t="shared" si="59"/>
        <v>609</v>
      </c>
      <c r="J185" s="27">
        <f t="shared" si="60"/>
        <v>522</v>
      </c>
      <c r="K185" s="20">
        <f t="shared" si="53"/>
        <v>522</v>
      </c>
      <c r="L185" s="20">
        <f t="shared" si="54"/>
        <v>591.6</v>
      </c>
      <c r="M185" s="21">
        <f t="shared" si="55"/>
        <v>1.0294117647058822</v>
      </c>
      <c r="N185" s="21">
        <f t="shared" si="56"/>
        <v>1</v>
      </c>
    </row>
    <row r="186" spans="1:14" ht="47.25" x14ac:dyDescent="0.25">
      <c r="A186" s="12" t="s">
        <v>524</v>
      </c>
      <c r="B186" s="7">
        <v>182</v>
      </c>
      <c r="C186" s="11" t="s">
        <v>286</v>
      </c>
      <c r="D186" s="11" t="s">
        <v>287</v>
      </c>
      <c r="E186" s="11" t="s">
        <v>288</v>
      </c>
      <c r="F186" s="27">
        <v>1100</v>
      </c>
      <c r="G186" s="26">
        <f t="shared" si="48"/>
        <v>1</v>
      </c>
      <c r="H186" s="27">
        <v>1100</v>
      </c>
      <c r="I186" s="27">
        <f t="shared" si="59"/>
        <v>770</v>
      </c>
      <c r="J186" s="27">
        <f t="shared" si="60"/>
        <v>660</v>
      </c>
      <c r="K186" s="20">
        <f t="shared" si="53"/>
        <v>660</v>
      </c>
      <c r="L186" s="20">
        <f t="shared" si="54"/>
        <v>748</v>
      </c>
      <c r="M186" s="21">
        <f t="shared" si="55"/>
        <v>1.0294117647058822</v>
      </c>
      <c r="N186" s="21">
        <f t="shared" si="56"/>
        <v>1</v>
      </c>
    </row>
    <row r="187" spans="1:14" ht="47.25" x14ac:dyDescent="0.25">
      <c r="A187" s="12" t="s">
        <v>525</v>
      </c>
      <c r="B187" s="7">
        <v>183</v>
      </c>
      <c r="C187" s="11" t="s">
        <v>289</v>
      </c>
      <c r="D187" s="11" t="s">
        <v>290</v>
      </c>
      <c r="E187" s="11" t="s">
        <v>291</v>
      </c>
      <c r="F187" s="27">
        <v>850</v>
      </c>
      <c r="G187" s="26">
        <f t="shared" si="48"/>
        <v>1</v>
      </c>
      <c r="H187" s="27">
        <v>850</v>
      </c>
      <c r="I187" s="27">
        <f t="shared" si="59"/>
        <v>595</v>
      </c>
      <c r="J187" s="27">
        <f t="shared" si="60"/>
        <v>510</v>
      </c>
      <c r="K187" s="20">
        <f t="shared" si="53"/>
        <v>510</v>
      </c>
      <c r="L187" s="20">
        <f t="shared" si="54"/>
        <v>578</v>
      </c>
      <c r="M187" s="21">
        <f t="shared" si="55"/>
        <v>1.0294117647058822</v>
      </c>
      <c r="N187" s="21">
        <f t="shared" si="56"/>
        <v>1</v>
      </c>
    </row>
    <row r="188" spans="1:14" ht="47.25" x14ac:dyDescent="0.25">
      <c r="A188" s="12" t="s">
        <v>526</v>
      </c>
      <c r="B188" s="7">
        <v>184</v>
      </c>
      <c r="C188" s="11" t="s">
        <v>289</v>
      </c>
      <c r="D188" s="11" t="s">
        <v>292</v>
      </c>
      <c r="E188" s="11" t="s">
        <v>293</v>
      </c>
      <c r="F188" s="27">
        <v>850</v>
      </c>
      <c r="G188" s="26">
        <f t="shared" ref="G188:G227" si="61">H188/F188</f>
        <v>1</v>
      </c>
      <c r="H188" s="27">
        <v>850</v>
      </c>
      <c r="I188" s="27">
        <f t="shared" si="59"/>
        <v>595</v>
      </c>
      <c r="J188" s="27">
        <f t="shared" si="60"/>
        <v>510</v>
      </c>
      <c r="K188" s="20">
        <f t="shared" si="53"/>
        <v>510</v>
      </c>
      <c r="L188" s="20">
        <f t="shared" si="54"/>
        <v>578</v>
      </c>
      <c r="M188" s="21">
        <f t="shared" si="55"/>
        <v>1.0294117647058822</v>
      </c>
      <c r="N188" s="21">
        <f t="shared" si="56"/>
        <v>1</v>
      </c>
    </row>
    <row r="189" spans="1:14" ht="31.5" x14ac:dyDescent="0.25">
      <c r="A189" s="12" t="s">
        <v>527</v>
      </c>
      <c r="B189" s="7">
        <v>185</v>
      </c>
      <c r="C189" s="11" t="s">
        <v>294</v>
      </c>
      <c r="D189" s="11" t="s">
        <v>295</v>
      </c>
      <c r="E189" s="11" t="s">
        <v>296</v>
      </c>
      <c r="F189" s="27">
        <v>850</v>
      </c>
      <c r="G189" s="26">
        <f t="shared" si="61"/>
        <v>1</v>
      </c>
      <c r="H189" s="27">
        <v>850</v>
      </c>
      <c r="I189" s="27">
        <f t="shared" si="59"/>
        <v>595</v>
      </c>
      <c r="J189" s="27">
        <f t="shared" si="60"/>
        <v>510</v>
      </c>
      <c r="K189" s="20">
        <f t="shared" si="53"/>
        <v>510</v>
      </c>
      <c r="L189" s="20">
        <f t="shared" si="54"/>
        <v>578</v>
      </c>
      <c r="M189" s="21">
        <f t="shared" si="55"/>
        <v>1.0294117647058822</v>
      </c>
      <c r="N189" s="21">
        <f t="shared" si="56"/>
        <v>1</v>
      </c>
    </row>
    <row r="190" spans="1:14" x14ac:dyDescent="0.25">
      <c r="A190" s="12" t="s">
        <v>528</v>
      </c>
      <c r="B190" s="7">
        <v>186</v>
      </c>
      <c r="C190" s="11" t="s">
        <v>297</v>
      </c>
      <c r="D190" s="11" t="s">
        <v>298</v>
      </c>
      <c r="E190" s="11" t="s">
        <v>23</v>
      </c>
      <c r="F190" s="27">
        <v>1800</v>
      </c>
      <c r="G190" s="26">
        <f t="shared" si="61"/>
        <v>1</v>
      </c>
      <c r="H190" s="27">
        <v>1800</v>
      </c>
      <c r="I190" s="27">
        <f t="shared" si="59"/>
        <v>1260</v>
      </c>
      <c r="J190" s="27">
        <f t="shared" si="60"/>
        <v>1080</v>
      </c>
      <c r="K190" s="20">
        <f t="shared" si="53"/>
        <v>1080</v>
      </c>
      <c r="L190" s="20">
        <f t="shared" si="54"/>
        <v>1224</v>
      </c>
      <c r="M190" s="21">
        <f t="shared" si="55"/>
        <v>1.0294117647058822</v>
      </c>
      <c r="N190" s="21">
        <f t="shared" si="56"/>
        <v>1</v>
      </c>
    </row>
    <row r="191" spans="1:14" ht="47.25" x14ac:dyDescent="0.25">
      <c r="A191" s="12" t="s">
        <v>529</v>
      </c>
      <c r="B191" s="7">
        <v>187</v>
      </c>
      <c r="C191" s="11" t="s">
        <v>299</v>
      </c>
      <c r="D191" s="11" t="s">
        <v>300</v>
      </c>
      <c r="E191" s="11" t="s">
        <v>301</v>
      </c>
      <c r="F191" s="27">
        <v>2000</v>
      </c>
      <c r="G191" s="26">
        <f t="shared" si="61"/>
        <v>1</v>
      </c>
      <c r="H191" s="27">
        <v>2000</v>
      </c>
      <c r="I191" s="27">
        <f t="shared" si="59"/>
        <v>1400</v>
      </c>
      <c r="J191" s="27">
        <f t="shared" si="60"/>
        <v>1200</v>
      </c>
      <c r="K191" s="20">
        <f t="shared" si="53"/>
        <v>1200</v>
      </c>
      <c r="L191" s="20">
        <f t="shared" si="54"/>
        <v>1360</v>
      </c>
      <c r="M191" s="21">
        <f t="shared" si="55"/>
        <v>1.0294117647058822</v>
      </c>
      <c r="N191" s="21">
        <f t="shared" si="56"/>
        <v>1</v>
      </c>
    </row>
    <row r="192" spans="1:14" ht="31.5" x14ac:dyDescent="0.25">
      <c r="A192" s="12" t="s">
        <v>530</v>
      </c>
      <c r="B192" s="7">
        <v>188</v>
      </c>
      <c r="C192" s="11" t="s">
        <v>302</v>
      </c>
      <c r="D192" s="11" t="s">
        <v>8</v>
      </c>
      <c r="E192" s="11"/>
      <c r="F192" s="27">
        <v>5000</v>
      </c>
      <c r="G192" s="26">
        <f t="shared" si="61"/>
        <v>1</v>
      </c>
      <c r="H192" s="27">
        <v>5000</v>
      </c>
      <c r="I192" s="27">
        <f t="shared" si="59"/>
        <v>3500</v>
      </c>
      <c r="J192" s="27">
        <f t="shared" si="60"/>
        <v>3000</v>
      </c>
      <c r="K192" s="20">
        <f t="shared" si="53"/>
        <v>3000</v>
      </c>
      <c r="L192" s="20">
        <f t="shared" si="54"/>
        <v>3400.0000000000005</v>
      </c>
      <c r="M192" s="21">
        <f t="shared" si="55"/>
        <v>1.0294117647058822</v>
      </c>
      <c r="N192" s="21">
        <f t="shared" si="56"/>
        <v>1</v>
      </c>
    </row>
    <row r="193" spans="1:14" ht="47.25" x14ac:dyDescent="0.25">
      <c r="A193" s="12" t="s">
        <v>531</v>
      </c>
      <c r="B193" s="7">
        <v>189</v>
      </c>
      <c r="C193" s="11" t="s">
        <v>303</v>
      </c>
      <c r="D193" s="11" t="s">
        <v>304</v>
      </c>
      <c r="E193" s="11" t="s">
        <v>305</v>
      </c>
      <c r="F193" s="27">
        <v>3200</v>
      </c>
      <c r="G193" s="26">
        <f t="shared" si="61"/>
        <v>1</v>
      </c>
      <c r="H193" s="27">
        <v>3200</v>
      </c>
      <c r="I193" s="27">
        <f t="shared" si="59"/>
        <v>2240</v>
      </c>
      <c r="J193" s="27">
        <f t="shared" si="60"/>
        <v>1920</v>
      </c>
      <c r="K193" s="20">
        <f t="shared" si="53"/>
        <v>1920</v>
      </c>
      <c r="L193" s="20">
        <f t="shared" si="54"/>
        <v>2176</v>
      </c>
      <c r="M193" s="21">
        <f t="shared" si="55"/>
        <v>1.0294117647058822</v>
      </c>
      <c r="N193" s="21">
        <f t="shared" si="56"/>
        <v>1</v>
      </c>
    </row>
    <row r="194" spans="1:14" ht="47.25" x14ac:dyDescent="0.25">
      <c r="A194" s="12" t="s">
        <v>532</v>
      </c>
      <c r="B194" s="7">
        <v>190</v>
      </c>
      <c r="C194" s="11" t="s">
        <v>303</v>
      </c>
      <c r="D194" s="11" t="s">
        <v>305</v>
      </c>
      <c r="E194" s="11" t="s">
        <v>306</v>
      </c>
      <c r="F194" s="27">
        <v>1200</v>
      </c>
      <c r="G194" s="26">
        <f t="shared" si="61"/>
        <v>1</v>
      </c>
      <c r="H194" s="27">
        <v>1200</v>
      </c>
      <c r="I194" s="27">
        <f t="shared" si="59"/>
        <v>840</v>
      </c>
      <c r="J194" s="27">
        <f t="shared" si="60"/>
        <v>720</v>
      </c>
      <c r="K194" s="20">
        <f t="shared" si="53"/>
        <v>720</v>
      </c>
      <c r="L194" s="20">
        <f t="shared" si="54"/>
        <v>816.00000000000011</v>
      </c>
      <c r="M194" s="21">
        <f t="shared" si="55"/>
        <v>1.0294117647058822</v>
      </c>
      <c r="N194" s="21">
        <f t="shared" si="56"/>
        <v>1</v>
      </c>
    </row>
    <row r="195" spans="1:14" ht="47.25" x14ac:dyDescent="0.25">
      <c r="A195" s="12" t="s">
        <v>533</v>
      </c>
      <c r="B195" s="7">
        <v>191</v>
      </c>
      <c r="C195" s="11" t="s">
        <v>307</v>
      </c>
      <c r="D195" s="11" t="s">
        <v>308</v>
      </c>
      <c r="E195" s="11" t="s">
        <v>309</v>
      </c>
      <c r="F195" s="27">
        <v>3000</v>
      </c>
      <c r="G195" s="26">
        <f t="shared" si="61"/>
        <v>1</v>
      </c>
      <c r="H195" s="27">
        <v>3000</v>
      </c>
      <c r="I195" s="27">
        <f t="shared" si="59"/>
        <v>2100</v>
      </c>
      <c r="J195" s="27">
        <f t="shared" si="60"/>
        <v>1800</v>
      </c>
      <c r="K195" s="20">
        <f t="shared" si="53"/>
        <v>1800</v>
      </c>
      <c r="L195" s="20">
        <f t="shared" si="54"/>
        <v>2040.0000000000002</v>
      </c>
      <c r="M195" s="21">
        <f t="shared" si="55"/>
        <v>1.0294117647058822</v>
      </c>
      <c r="N195" s="21">
        <f t="shared" si="56"/>
        <v>1</v>
      </c>
    </row>
    <row r="196" spans="1:14" ht="47.25" x14ac:dyDescent="0.25">
      <c r="A196" s="12"/>
      <c r="B196" s="7">
        <v>192</v>
      </c>
      <c r="C196" s="11" t="s">
        <v>307</v>
      </c>
      <c r="D196" s="11" t="s">
        <v>310</v>
      </c>
      <c r="E196" s="11" t="s">
        <v>311</v>
      </c>
      <c r="F196" s="27">
        <v>3000</v>
      </c>
      <c r="G196" s="26">
        <f t="shared" si="61"/>
        <v>1</v>
      </c>
      <c r="H196" s="27">
        <v>3000</v>
      </c>
      <c r="I196" s="27">
        <f t="shared" si="59"/>
        <v>2100</v>
      </c>
      <c r="J196" s="27">
        <f t="shared" si="60"/>
        <v>1800</v>
      </c>
      <c r="K196" s="20">
        <f t="shared" si="53"/>
        <v>1800</v>
      </c>
      <c r="L196" s="20">
        <f t="shared" si="54"/>
        <v>2040.0000000000002</v>
      </c>
      <c r="M196" s="21">
        <f t="shared" si="55"/>
        <v>1.0294117647058822</v>
      </c>
      <c r="N196" s="21">
        <f t="shared" si="56"/>
        <v>1</v>
      </c>
    </row>
    <row r="197" spans="1:14" ht="31.5" x14ac:dyDescent="0.25">
      <c r="A197" s="12" t="s">
        <v>534</v>
      </c>
      <c r="B197" s="7">
        <v>193</v>
      </c>
      <c r="C197" s="11" t="s">
        <v>312</v>
      </c>
      <c r="D197" s="11" t="s">
        <v>8</v>
      </c>
      <c r="E197" s="11"/>
      <c r="F197" s="27">
        <v>3000</v>
      </c>
      <c r="G197" s="26">
        <f t="shared" si="61"/>
        <v>1</v>
      </c>
      <c r="H197" s="27">
        <v>3000</v>
      </c>
      <c r="I197" s="27">
        <f t="shared" si="59"/>
        <v>2100</v>
      </c>
      <c r="J197" s="27">
        <f t="shared" si="60"/>
        <v>1800</v>
      </c>
      <c r="K197" s="20">
        <f t="shared" si="53"/>
        <v>1800</v>
      </c>
      <c r="L197" s="20">
        <f t="shared" si="54"/>
        <v>2040.0000000000002</v>
      </c>
      <c r="M197" s="21">
        <f t="shared" si="55"/>
        <v>1.0294117647058822</v>
      </c>
      <c r="N197" s="21">
        <f t="shared" si="56"/>
        <v>1</v>
      </c>
    </row>
    <row r="198" spans="1:14" ht="47.25" x14ac:dyDescent="0.25">
      <c r="A198" s="12" t="s">
        <v>535</v>
      </c>
      <c r="B198" s="7">
        <v>194</v>
      </c>
      <c r="C198" s="11" t="s">
        <v>25</v>
      </c>
      <c r="D198" s="11" t="s">
        <v>313</v>
      </c>
      <c r="E198" s="11" t="s">
        <v>314</v>
      </c>
      <c r="F198" s="27">
        <v>8000</v>
      </c>
      <c r="G198" s="26">
        <f t="shared" si="61"/>
        <v>1</v>
      </c>
      <c r="H198" s="27">
        <v>8000</v>
      </c>
      <c r="I198" s="27">
        <f t="shared" si="59"/>
        <v>5600</v>
      </c>
      <c r="J198" s="27">
        <f t="shared" si="60"/>
        <v>4800</v>
      </c>
      <c r="K198" s="20">
        <f t="shared" ref="K198:K250" si="62">F198*0.6</f>
        <v>4800</v>
      </c>
      <c r="L198" s="20">
        <f t="shared" ref="L198:L250" si="63">F198*0.68</f>
        <v>5440</v>
      </c>
      <c r="M198" s="21">
        <f t="shared" ref="M198:M250" si="64">I198/L198</f>
        <v>1.0294117647058822</v>
      </c>
      <c r="N198" s="21">
        <f t="shared" ref="N198:N250" si="65">J198/K198</f>
        <v>1</v>
      </c>
    </row>
    <row r="199" spans="1:14" ht="47.25" x14ac:dyDescent="0.25">
      <c r="A199" s="12" t="s">
        <v>536</v>
      </c>
      <c r="B199" s="7">
        <v>195</v>
      </c>
      <c r="C199" s="11" t="s">
        <v>25</v>
      </c>
      <c r="D199" s="11" t="s">
        <v>315</v>
      </c>
      <c r="E199" s="11" t="s">
        <v>316</v>
      </c>
      <c r="F199" s="27">
        <v>6000</v>
      </c>
      <c r="G199" s="26">
        <f t="shared" si="61"/>
        <v>1</v>
      </c>
      <c r="H199" s="27">
        <v>6000</v>
      </c>
      <c r="I199" s="27">
        <f t="shared" si="59"/>
        <v>4200</v>
      </c>
      <c r="J199" s="27">
        <f t="shared" si="60"/>
        <v>3600</v>
      </c>
      <c r="K199" s="20">
        <f t="shared" si="62"/>
        <v>3600</v>
      </c>
      <c r="L199" s="20">
        <f t="shared" si="63"/>
        <v>4080.0000000000005</v>
      </c>
      <c r="M199" s="21">
        <f t="shared" si="64"/>
        <v>1.0294117647058822</v>
      </c>
      <c r="N199" s="21">
        <f t="shared" si="65"/>
        <v>1</v>
      </c>
    </row>
    <row r="200" spans="1:14" x14ac:dyDescent="0.25">
      <c r="A200" s="12" t="s">
        <v>537</v>
      </c>
      <c r="B200" s="7">
        <v>196</v>
      </c>
      <c r="C200" s="11" t="s">
        <v>25</v>
      </c>
      <c r="D200" s="11" t="s">
        <v>316</v>
      </c>
      <c r="E200" s="11" t="s">
        <v>317</v>
      </c>
      <c r="F200" s="27">
        <v>5000</v>
      </c>
      <c r="G200" s="26">
        <f t="shared" si="61"/>
        <v>1</v>
      </c>
      <c r="H200" s="27">
        <v>5000</v>
      </c>
      <c r="I200" s="27">
        <f t="shared" si="59"/>
        <v>3500</v>
      </c>
      <c r="J200" s="27">
        <f t="shared" si="60"/>
        <v>3000</v>
      </c>
      <c r="K200" s="20">
        <f t="shared" si="62"/>
        <v>3000</v>
      </c>
      <c r="L200" s="20">
        <f t="shared" si="63"/>
        <v>3400.0000000000005</v>
      </c>
      <c r="M200" s="21">
        <f t="shared" si="64"/>
        <v>1.0294117647058822</v>
      </c>
      <c r="N200" s="21">
        <f t="shared" si="65"/>
        <v>1</v>
      </c>
    </row>
    <row r="201" spans="1:14" x14ac:dyDescent="0.25">
      <c r="A201" s="12" t="s">
        <v>538</v>
      </c>
      <c r="B201" s="7">
        <v>197</v>
      </c>
      <c r="C201" s="11" t="s">
        <v>318</v>
      </c>
      <c r="D201" s="11" t="s">
        <v>25</v>
      </c>
      <c r="E201" s="11" t="s">
        <v>313</v>
      </c>
      <c r="F201" s="27">
        <v>3400</v>
      </c>
      <c r="G201" s="26">
        <f t="shared" si="61"/>
        <v>1</v>
      </c>
      <c r="H201" s="27">
        <v>3400</v>
      </c>
      <c r="I201" s="27">
        <f t="shared" si="59"/>
        <v>2380</v>
      </c>
      <c r="J201" s="27">
        <f t="shared" si="60"/>
        <v>2040</v>
      </c>
      <c r="K201" s="20">
        <f t="shared" si="62"/>
        <v>2040</v>
      </c>
      <c r="L201" s="20">
        <f t="shared" si="63"/>
        <v>2312</v>
      </c>
      <c r="M201" s="21">
        <f t="shared" si="64"/>
        <v>1.0294117647058822</v>
      </c>
      <c r="N201" s="21">
        <f t="shared" si="65"/>
        <v>1</v>
      </c>
    </row>
    <row r="202" spans="1:14" ht="31.5" x14ac:dyDescent="0.25">
      <c r="A202" s="12" t="s">
        <v>539</v>
      </c>
      <c r="B202" s="7">
        <v>198</v>
      </c>
      <c r="C202" s="11" t="s">
        <v>319</v>
      </c>
      <c r="D202" s="11" t="s">
        <v>25</v>
      </c>
      <c r="E202" s="11" t="s">
        <v>320</v>
      </c>
      <c r="F202" s="27">
        <v>4500</v>
      </c>
      <c r="G202" s="26">
        <f t="shared" si="61"/>
        <v>1</v>
      </c>
      <c r="H202" s="27">
        <v>4500</v>
      </c>
      <c r="I202" s="27">
        <f t="shared" si="59"/>
        <v>3150</v>
      </c>
      <c r="J202" s="27">
        <f t="shared" si="60"/>
        <v>2700</v>
      </c>
      <c r="K202" s="20">
        <f t="shared" si="62"/>
        <v>2700</v>
      </c>
      <c r="L202" s="20">
        <f t="shared" si="63"/>
        <v>3060</v>
      </c>
      <c r="M202" s="21">
        <f t="shared" si="64"/>
        <v>1.0294117647058822</v>
      </c>
      <c r="N202" s="21">
        <f t="shared" si="65"/>
        <v>1</v>
      </c>
    </row>
    <row r="203" spans="1:14" ht="31.5" x14ac:dyDescent="0.25">
      <c r="A203" s="12" t="s">
        <v>540</v>
      </c>
      <c r="B203" s="7">
        <v>199</v>
      </c>
      <c r="C203" s="11" t="s">
        <v>321</v>
      </c>
      <c r="D203" s="11" t="s">
        <v>8</v>
      </c>
      <c r="E203" s="11"/>
      <c r="F203" s="27">
        <v>3600</v>
      </c>
      <c r="G203" s="26">
        <f t="shared" si="61"/>
        <v>1</v>
      </c>
      <c r="H203" s="27">
        <v>3600</v>
      </c>
      <c r="I203" s="27">
        <f t="shared" si="59"/>
        <v>2520</v>
      </c>
      <c r="J203" s="27">
        <f t="shared" si="60"/>
        <v>2160</v>
      </c>
      <c r="K203" s="20">
        <f t="shared" si="62"/>
        <v>2160</v>
      </c>
      <c r="L203" s="20">
        <f t="shared" si="63"/>
        <v>2448</v>
      </c>
      <c r="M203" s="21">
        <f t="shared" si="64"/>
        <v>1.0294117647058822</v>
      </c>
      <c r="N203" s="21">
        <f t="shared" si="65"/>
        <v>1</v>
      </c>
    </row>
    <row r="204" spans="1:14" ht="31.5" x14ac:dyDescent="0.25">
      <c r="A204" s="12" t="s">
        <v>541</v>
      </c>
      <c r="B204" s="7">
        <v>200</v>
      </c>
      <c r="C204" s="11" t="s">
        <v>322</v>
      </c>
      <c r="D204" s="11" t="s">
        <v>25</v>
      </c>
      <c r="E204" s="11" t="s">
        <v>323</v>
      </c>
      <c r="F204" s="27">
        <v>2700</v>
      </c>
      <c r="G204" s="26">
        <f t="shared" si="61"/>
        <v>1</v>
      </c>
      <c r="H204" s="27">
        <v>2700</v>
      </c>
      <c r="I204" s="27">
        <f t="shared" si="59"/>
        <v>1889.9999999999998</v>
      </c>
      <c r="J204" s="27">
        <f t="shared" si="60"/>
        <v>1620</v>
      </c>
      <c r="K204" s="20">
        <f t="shared" si="62"/>
        <v>1620</v>
      </c>
      <c r="L204" s="20">
        <f t="shared" si="63"/>
        <v>1836.0000000000002</v>
      </c>
      <c r="M204" s="21">
        <f t="shared" si="64"/>
        <v>1.029411764705882</v>
      </c>
      <c r="N204" s="21">
        <f t="shared" si="65"/>
        <v>1</v>
      </c>
    </row>
    <row r="205" spans="1:14" ht="31.5" x14ac:dyDescent="0.25">
      <c r="A205" s="12" t="s">
        <v>542</v>
      </c>
      <c r="B205" s="7">
        <v>201</v>
      </c>
      <c r="C205" s="11" t="s">
        <v>322</v>
      </c>
      <c r="D205" s="11" t="s">
        <v>323</v>
      </c>
      <c r="E205" s="11" t="s">
        <v>6</v>
      </c>
      <c r="F205" s="27">
        <v>2200</v>
      </c>
      <c r="G205" s="26">
        <f t="shared" si="61"/>
        <v>1</v>
      </c>
      <c r="H205" s="27">
        <v>2200</v>
      </c>
      <c r="I205" s="27">
        <f t="shared" si="59"/>
        <v>1540</v>
      </c>
      <c r="J205" s="27">
        <f t="shared" si="60"/>
        <v>1320</v>
      </c>
      <c r="K205" s="20">
        <f t="shared" si="62"/>
        <v>1320</v>
      </c>
      <c r="L205" s="20">
        <f t="shared" si="63"/>
        <v>1496</v>
      </c>
      <c r="M205" s="21">
        <f t="shared" si="64"/>
        <v>1.0294117647058822</v>
      </c>
      <c r="N205" s="21">
        <f t="shared" si="65"/>
        <v>1</v>
      </c>
    </row>
    <row r="206" spans="1:14" ht="31.5" x14ac:dyDescent="0.25">
      <c r="A206" s="12" t="s">
        <v>543</v>
      </c>
      <c r="B206" s="7">
        <v>202</v>
      </c>
      <c r="C206" s="11" t="s">
        <v>324</v>
      </c>
      <c r="D206" s="11" t="s">
        <v>25</v>
      </c>
      <c r="E206" s="11" t="s">
        <v>325</v>
      </c>
      <c r="F206" s="27">
        <v>1200</v>
      </c>
      <c r="G206" s="26">
        <f t="shared" si="61"/>
        <v>1</v>
      </c>
      <c r="H206" s="27">
        <v>1200</v>
      </c>
      <c r="I206" s="27">
        <f t="shared" si="59"/>
        <v>840</v>
      </c>
      <c r="J206" s="27">
        <f t="shared" si="60"/>
        <v>720</v>
      </c>
      <c r="K206" s="20">
        <f t="shared" si="62"/>
        <v>720</v>
      </c>
      <c r="L206" s="20">
        <f t="shared" si="63"/>
        <v>816.00000000000011</v>
      </c>
      <c r="M206" s="21">
        <f t="shared" si="64"/>
        <v>1.0294117647058822</v>
      </c>
      <c r="N206" s="21">
        <f t="shared" si="65"/>
        <v>1</v>
      </c>
    </row>
    <row r="207" spans="1:14" ht="31.5" x14ac:dyDescent="0.25">
      <c r="A207" s="12" t="s">
        <v>544</v>
      </c>
      <c r="B207" s="7">
        <v>203</v>
      </c>
      <c r="C207" s="11" t="s">
        <v>324</v>
      </c>
      <c r="D207" s="11" t="s">
        <v>325</v>
      </c>
      <c r="E207" s="11" t="s">
        <v>326</v>
      </c>
      <c r="F207" s="27">
        <v>1000</v>
      </c>
      <c r="G207" s="26">
        <f t="shared" si="61"/>
        <v>1</v>
      </c>
      <c r="H207" s="27">
        <v>1000</v>
      </c>
      <c r="I207" s="27">
        <f t="shared" si="59"/>
        <v>700</v>
      </c>
      <c r="J207" s="27">
        <f t="shared" si="60"/>
        <v>600</v>
      </c>
      <c r="K207" s="20">
        <f t="shared" si="62"/>
        <v>600</v>
      </c>
      <c r="L207" s="20">
        <f t="shared" si="63"/>
        <v>680</v>
      </c>
      <c r="M207" s="21">
        <f t="shared" si="64"/>
        <v>1.0294117647058822</v>
      </c>
      <c r="N207" s="21">
        <f t="shared" si="65"/>
        <v>1</v>
      </c>
    </row>
    <row r="208" spans="1:14" ht="31.5" x14ac:dyDescent="0.25">
      <c r="A208" s="12" t="s">
        <v>545</v>
      </c>
      <c r="B208" s="7">
        <v>204</v>
      </c>
      <c r="C208" s="11" t="s">
        <v>324</v>
      </c>
      <c r="D208" s="11" t="s">
        <v>326</v>
      </c>
      <c r="E208" s="11" t="s">
        <v>327</v>
      </c>
      <c r="F208" s="27">
        <v>700</v>
      </c>
      <c r="G208" s="26">
        <f t="shared" si="61"/>
        <v>1</v>
      </c>
      <c r="H208" s="27">
        <v>700</v>
      </c>
      <c r="I208" s="27">
        <f t="shared" si="59"/>
        <v>489.99999999999994</v>
      </c>
      <c r="J208" s="27">
        <f t="shared" si="60"/>
        <v>420</v>
      </c>
      <c r="K208" s="20">
        <f t="shared" si="62"/>
        <v>420</v>
      </c>
      <c r="L208" s="20">
        <f t="shared" si="63"/>
        <v>476.00000000000006</v>
      </c>
      <c r="M208" s="21">
        <f t="shared" si="64"/>
        <v>1.029411764705882</v>
      </c>
      <c r="N208" s="21">
        <f t="shared" si="65"/>
        <v>1</v>
      </c>
    </row>
    <row r="209" spans="1:14" ht="47.25" x14ac:dyDescent="0.25">
      <c r="A209" s="12" t="s">
        <v>546</v>
      </c>
      <c r="B209" s="7">
        <v>205</v>
      </c>
      <c r="C209" s="11" t="s">
        <v>328</v>
      </c>
      <c r="D209" s="11" t="s">
        <v>329</v>
      </c>
      <c r="E209" s="11" t="s">
        <v>330</v>
      </c>
      <c r="F209" s="27">
        <v>850</v>
      </c>
      <c r="G209" s="26">
        <f t="shared" si="61"/>
        <v>1</v>
      </c>
      <c r="H209" s="27">
        <v>850</v>
      </c>
      <c r="I209" s="27">
        <f t="shared" si="59"/>
        <v>595</v>
      </c>
      <c r="J209" s="27">
        <f t="shared" si="60"/>
        <v>510</v>
      </c>
      <c r="K209" s="20">
        <f t="shared" si="62"/>
        <v>510</v>
      </c>
      <c r="L209" s="20">
        <f t="shared" si="63"/>
        <v>578</v>
      </c>
      <c r="M209" s="21">
        <f t="shared" si="64"/>
        <v>1.0294117647058822</v>
      </c>
      <c r="N209" s="21">
        <f t="shared" si="65"/>
        <v>1</v>
      </c>
    </row>
    <row r="210" spans="1:14" ht="31.5" x14ac:dyDescent="0.25">
      <c r="A210" s="12" t="s">
        <v>547</v>
      </c>
      <c r="B210" s="7">
        <v>206</v>
      </c>
      <c r="C210" s="11" t="s">
        <v>331</v>
      </c>
      <c r="D210" s="11" t="s">
        <v>25</v>
      </c>
      <c r="E210" s="11" t="s">
        <v>6</v>
      </c>
      <c r="F210" s="27">
        <v>850</v>
      </c>
      <c r="G210" s="26">
        <f t="shared" si="61"/>
        <v>1</v>
      </c>
      <c r="H210" s="27">
        <v>850</v>
      </c>
      <c r="I210" s="27">
        <f t="shared" si="59"/>
        <v>595</v>
      </c>
      <c r="J210" s="27">
        <f t="shared" si="60"/>
        <v>510</v>
      </c>
      <c r="K210" s="20">
        <f t="shared" si="62"/>
        <v>510</v>
      </c>
      <c r="L210" s="20">
        <f t="shared" si="63"/>
        <v>578</v>
      </c>
      <c r="M210" s="21">
        <f t="shared" si="64"/>
        <v>1.0294117647058822</v>
      </c>
      <c r="N210" s="21">
        <f t="shared" si="65"/>
        <v>1</v>
      </c>
    </row>
    <row r="211" spans="1:14" ht="25.5" x14ac:dyDescent="0.25">
      <c r="A211" s="12" t="s">
        <v>548</v>
      </c>
      <c r="B211" s="7">
        <v>207</v>
      </c>
      <c r="C211" s="11" t="s">
        <v>108</v>
      </c>
      <c r="D211" s="28" t="s">
        <v>8</v>
      </c>
      <c r="E211" s="28"/>
      <c r="F211" s="27">
        <v>4000</v>
      </c>
      <c r="G211" s="26">
        <f t="shared" si="61"/>
        <v>1</v>
      </c>
      <c r="H211" s="27">
        <v>4000</v>
      </c>
      <c r="I211" s="27">
        <f t="shared" si="59"/>
        <v>2800</v>
      </c>
      <c r="J211" s="27">
        <f t="shared" si="60"/>
        <v>2400</v>
      </c>
      <c r="K211" s="20">
        <f t="shared" si="62"/>
        <v>2400</v>
      </c>
      <c r="L211" s="20">
        <f t="shared" si="63"/>
        <v>2720</v>
      </c>
      <c r="M211" s="21">
        <f t="shared" si="64"/>
        <v>1.0294117647058822</v>
      </c>
      <c r="N211" s="21">
        <f t="shared" si="65"/>
        <v>1</v>
      </c>
    </row>
    <row r="212" spans="1:14" ht="31.5" x14ac:dyDescent="0.25">
      <c r="A212" s="12" t="s">
        <v>549</v>
      </c>
      <c r="B212" s="7">
        <f>B211+1</f>
        <v>208</v>
      </c>
      <c r="C212" s="11" t="s">
        <v>332</v>
      </c>
      <c r="D212" s="11" t="s">
        <v>333</v>
      </c>
      <c r="E212" s="11" t="s">
        <v>6</v>
      </c>
      <c r="F212" s="27">
        <v>900</v>
      </c>
      <c r="G212" s="26">
        <f t="shared" si="61"/>
        <v>1</v>
      </c>
      <c r="H212" s="27">
        <v>900</v>
      </c>
      <c r="I212" s="27">
        <f t="shared" si="59"/>
        <v>630</v>
      </c>
      <c r="J212" s="27">
        <f t="shared" si="60"/>
        <v>540</v>
      </c>
      <c r="K212" s="20">
        <f t="shared" si="62"/>
        <v>540</v>
      </c>
      <c r="L212" s="20">
        <f t="shared" si="63"/>
        <v>612</v>
      </c>
      <c r="M212" s="21">
        <f t="shared" si="64"/>
        <v>1.0294117647058822</v>
      </c>
      <c r="N212" s="21">
        <f t="shared" si="65"/>
        <v>1</v>
      </c>
    </row>
    <row r="213" spans="1:14" ht="47.25" x14ac:dyDescent="0.25">
      <c r="A213" s="12" t="s">
        <v>550</v>
      </c>
      <c r="B213" s="7">
        <v>209</v>
      </c>
      <c r="C213" s="11" t="s">
        <v>334</v>
      </c>
      <c r="D213" s="11" t="s">
        <v>335</v>
      </c>
      <c r="E213" s="11" t="s">
        <v>336</v>
      </c>
      <c r="F213" s="27">
        <v>6000</v>
      </c>
      <c r="G213" s="26">
        <f t="shared" si="61"/>
        <v>1</v>
      </c>
      <c r="H213" s="27">
        <v>6000</v>
      </c>
      <c r="I213" s="27">
        <f t="shared" si="59"/>
        <v>4200</v>
      </c>
      <c r="J213" s="27">
        <f t="shared" si="60"/>
        <v>3600</v>
      </c>
      <c r="K213" s="20">
        <f t="shared" si="62"/>
        <v>3600</v>
      </c>
      <c r="L213" s="20">
        <f t="shared" si="63"/>
        <v>4080.0000000000005</v>
      </c>
      <c r="M213" s="21">
        <f t="shared" si="64"/>
        <v>1.0294117647058822</v>
      </c>
      <c r="N213" s="21">
        <f t="shared" si="65"/>
        <v>1</v>
      </c>
    </row>
    <row r="214" spans="1:14" ht="47.25" x14ac:dyDescent="0.25">
      <c r="A214" s="12" t="s">
        <v>551</v>
      </c>
      <c r="B214" s="7">
        <f t="shared" ref="B214:B229" si="66">B213+1</f>
        <v>210</v>
      </c>
      <c r="C214" s="11" t="s">
        <v>334</v>
      </c>
      <c r="D214" s="11" t="s">
        <v>336</v>
      </c>
      <c r="E214" s="11" t="s">
        <v>337</v>
      </c>
      <c r="F214" s="27">
        <v>7000</v>
      </c>
      <c r="G214" s="26">
        <f t="shared" si="61"/>
        <v>1</v>
      </c>
      <c r="H214" s="27">
        <v>7000</v>
      </c>
      <c r="I214" s="27">
        <f t="shared" si="59"/>
        <v>4900</v>
      </c>
      <c r="J214" s="27">
        <f t="shared" si="60"/>
        <v>4200</v>
      </c>
      <c r="K214" s="20">
        <f t="shared" si="62"/>
        <v>4200</v>
      </c>
      <c r="L214" s="20">
        <f t="shared" si="63"/>
        <v>4760</v>
      </c>
      <c r="M214" s="21">
        <f t="shared" si="64"/>
        <v>1.0294117647058822</v>
      </c>
      <c r="N214" s="21">
        <f t="shared" si="65"/>
        <v>1</v>
      </c>
    </row>
    <row r="215" spans="1:14" ht="31.5" x14ac:dyDescent="0.25">
      <c r="A215" s="12" t="s">
        <v>552</v>
      </c>
      <c r="B215" s="7">
        <f t="shared" si="66"/>
        <v>211</v>
      </c>
      <c r="C215" s="11" t="s">
        <v>334</v>
      </c>
      <c r="D215" s="11" t="s">
        <v>337</v>
      </c>
      <c r="E215" s="11" t="s">
        <v>338</v>
      </c>
      <c r="F215" s="27">
        <v>5000</v>
      </c>
      <c r="G215" s="26">
        <f t="shared" si="61"/>
        <v>1</v>
      </c>
      <c r="H215" s="27">
        <v>5000</v>
      </c>
      <c r="I215" s="27">
        <f t="shared" si="59"/>
        <v>3500</v>
      </c>
      <c r="J215" s="27">
        <f t="shared" si="60"/>
        <v>3000</v>
      </c>
      <c r="K215" s="20">
        <f t="shared" si="62"/>
        <v>3000</v>
      </c>
      <c r="L215" s="20">
        <f t="shared" si="63"/>
        <v>3400.0000000000005</v>
      </c>
      <c r="M215" s="21">
        <f t="shared" si="64"/>
        <v>1.0294117647058822</v>
      </c>
      <c r="N215" s="21">
        <f t="shared" si="65"/>
        <v>1</v>
      </c>
    </row>
    <row r="216" spans="1:14" ht="47.25" x14ac:dyDescent="0.25">
      <c r="A216" s="12" t="s">
        <v>553</v>
      </c>
      <c r="B216" s="7">
        <f t="shared" si="66"/>
        <v>212</v>
      </c>
      <c r="C216" s="11" t="s">
        <v>339</v>
      </c>
      <c r="D216" s="11" t="s">
        <v>334</v>
      </c>
      <c r="E216" s="11" t="s">
        <v>340</v>
      </c>
      <c r="F216" s="27">
        <v>3000</v>
      </c>
      <c r="G216" s="26">
        <f t="shared" si="61"/>
        <v>1</v>
      </c>
      <c r="H216" s="27">
        <v>3000</v>
      </c>
      <c r="I216" s="27">
        <f t="shared" si="59"/>
        <v>2100</v>
      </c>
      <c r="J216" s="27">
        <f t="shared" si="60"/>
        <v>1800</v>
      </c>
      <c r="K216" s="20">
        <f t="shared" si="62"/>
        <v>1800</v>
      </c>
      <c r="L216" s="20">
        <f t="shared" si="63"/>
        <v>2040.0000000000002</v>
      </c>
      <c r="M216" s="21">
        <f t="shared" si="64"/>
        <v>1.0294117647058822</v>
      </c>
      <c r="N216" s="21">
        <f t="shared" si="65"/>
        <v>1</v>
      </c>
    </row>
    <row r="217" spans="1:14" ht="47.25" x14ac:dyDescent="0.25">
      <c r="A217" s="12" t="s">
        <v>554</v>
      </c>
      <c r="B217" s="7">
        <f t="shared" si="66"/>
        <v>213</v>
      </c>
      <c r="C217" s="11" t="s">
        <v>339</v>
      </c>
      <c r="D217" s="11" t="s">
        <v>340</v>
      </c>
      <c r="E217" s="11" t="s">
        <v>341</v>
      </c>
      <c r="F217" s="27">
        <v>2400</v>
      </c>
      <c r="G217" s="26">
        <f t="shared" si="61"/>
        <v>1</v>
      </c>
      <c r="H217" s="27">
        <v>2400</v>
      </c>
      <c r="I217" s="27">
        <f t="shared" si="59"/>
        <v>1680</v>
      </c>
      <c r="J217" s="27">
        <f t="shared" si="60"/>
        <v>1440</v>
      </c>
      <c r="K217" s="20">
        <f t="shared" si="62"/>
        <v>1440</v>
      </c>
      <c r="L217" s="20">
        <f t="shared" si="63"/>
        <v>1632.0000000000002</v>
      </c>
      <c r="M217" s="21">
        <f t="shared" si="64"/>
        <v>1.0294117647058822</v>
      </c>
      <c r="N217" s="21">
        <f t="shared" si="65"/>
        <v>1</v>
      </c>
    </row>
    <row r="218" spans="1:14" ht="47.25" x14ac:dyDescent="0.25">
      <c r="A218" s="12" t="s">
        <v>555</v>
      </c>
      <c r="B218" s="7">
        <f t="shared" si="66"/>
        <v>214</v>
      </c>
      <c r="C218" s="11" t="s">
        <v>339</v>
      </c>
      <c r="D218" s="11" t="s">
        <v>341</v>
      </c>
      <c r="E218" s="11" t="s">
        <v>342</v>
      </c>
      <c r="F218" s="27">
        <v>2000</v>
      </c>
      <c r="G218" s="26">
        <f t="shared" si="61"/>
        <v>1</v>
      </c>
      <c r="H218" s="27">
        <v>2000</v>
      </c>
      <c r="I218" s="27">
        <f t="shared" si="59"/>
        <v>1400</v>
      </c>
      <c r="J218" s="27">
        <f t="shared" si="60"/>
        <v>1200</v>
      </c>
      <c r="K218" s="20">
        <f t="shared" si="62"/>
        <v>1200</v>
      </c>
      <c r="L218" s="20">
        <f t="shared" si="63"/>
        <v>1360</v>
      </c>
      <c r="M218" s="21">
        <f t="shared" si="64"/>
        <v>1.0294117647058822</v>
      </c>
      <c r="N218" s="21">
        <f t="shared" si="65"/>
        <v>1</v>
      </c>
    </row>
    <row r="219" spans="1:14" ht="31.5" x14ac:dyDescent="0.25">
      <c r="A219" s="12" t="s">
        <v>556</v>
      </c>
      <c r="B219" s="7">
        <f t="shared" si="66"/>
        <v>215</v>
      </c>
      <c r="C219" s="11" t="s">
        <v>343</v>
      </c>
      <c r="D219" s="11" t="s">
        <v>344</v>
      </c>
      <c r="E219" s="11" t="s">
        <v>345</v>
      </c>
      <c r="F219" s="27">
        <v>950</v>
      </c>
      <c r="G219" s="26">
        <f t="shared" si="61"/>
        <v>1</v>
      </c>
      <c r="H219" s="27">
        <v>950</v>
      </c>
      <c r="I219" s="27">
        <f t="shared" si="59"/>
        <v>665</v>
      </c>
      <c r="J219" s="27">
        <f t="shared" si="60"/>
        <v>570</v>
      </c>
      <c r="K219" s="20">
        <f t="shared" si="62"/>
        <v>570</v>
      </c>
      <c r="L219" s="20">
        <f t="shared" si="63"/>
        <v>646</v>
      </c>
      <c r="M219" s="21">
        <f t="shared" si="64"/>
        <v>1.0294117647058822</v>
      </c>
      <c r="N219" s="21">
        <f t="shared" si="65"/>
        <v>1</v>
      </c>
    </row>
    <row r="220" spans="1:14" ht="47.25" x14ac:dyDescent="0.25">
      <c r="A220" s="12" t="s">
        <v>557</v>
      </c>
      <c r="B220" s="7">
        <f t="shared" si="66"/>
        <v>216</v>
      </c>
      <c r="C220" s="11" t="s">
        <v>346</v>
      </c>
      <c r="D220" s="11" t="s">
        <v>334</v>
      </c>
      <c r="E220" s="11" t="s">
        <v>347</v>
      </c>
      <c r="F220" s="27">
        <v>900</v>
      </c>
      <c r="G220" s="26">
        <f t="shared" si="61"/>
        <v>1</v>
      </c>
      <c r="H220" s="27">
        <v>900</v>
      </c>
      <c r="I220" s="27">
        <f t="shared" si="59"/>
        <v>630</v>
      </c>
      <c r="J220" s="27">
        <f t="shared" si="60"/>
        <v>540</v>
      </c>
      <c r="K220" s="20">
        <f t="shared" si="62"/>
        <v>540</v>
      </c>
      <c r="L220" s="20">
        <f t="shared" si="63"/>
        <v>612</v>
      </c>
      <c r="M220" s="21">
        <f t="shared" si="64"/>
        <v>1.0294117647058822</v>
      </c>
      <c r="N220" s="21">
        <f t="shared" si="65"/>
        <v>1</v>
      </c>
    </row>
    <row r="221" spans="1:14" ht="63" x14ac:dyDescent="0.25">
      <c r="A221" s="12" t="s">
        <v>564</v>
      </c>
      <c r="B221" s="7">
        <f t="shared" si="66"/>
        <v>217</v>
      </c>
      <c r="C221" s="11" t="s">
        <v>348</v>
      </c>
      <c r="D221" s="11" t="s">
        <v>349</v>
      </c>
      <c r="E221" s="11" t="s">
        <v>22</v>
      </c>
      <c r="F221" s="27">
        <v>1000</v>
      </c>
      <c r="G221" s="26">
        <f t="shared" si="61"/>
        <v>1</v>
      </c>
      <c r="H221" s="27">
        <v>1000</v>
      </c>
      <c r="I221" s="27">
        <f t="shared" si="59"/>
        <v>700</v>
      </c>
      <c r="J221" s="27">
        <f t="shared" si="60"/>
        <v>600</v>
      </c>
      <c r="K221" s="20">
        <f t="shared" si="62"/>
        <v>600</v>
      </c>
      <c r="L221" s="20">
        <f t="shared" si="63"/>
        <v>680</v>
      </c>
      <c r="M221" s="21">
        <f t="shared" si="64"/>
        <v>1.0294117647058822</v>
      </c>
      <c r="N221" s="21">
        <f t="shared" si="65"/>
        <v>1</v>
      </c>
    </row>
    <row r="222" spans="1:14" x14ac:dyDescent="0.25">
      <c r="A222" s="12" t="s">
        <v>558</v>
      </c>
      <c r="B222" s="7">
        <f t="shared" si="66"/>
        <v>218</v>
      </c>
      <c r="C222" s="11" t="s">
        <v>31</v>
      </c>
      <c r="D222" s="11" t="s">
        <v>8</v>
      </c>
      <c r="E222" s="11"/>
      <c r="F222" s="27">
        <v>900</v>
      </c>
      <c r="G222" s="26">
        <f t="shared" si="61"/>
        <v>1</v>
      </c>
      <c r="H222" s="27">
        <v>900</v>
      </c>
      <c r="I222" s="27">
        <f t="shared" si="59"/>
        <v>630</v>
      </c>
      <c r="J222" s="27">
        <f t="shared" si="60"/>
        <v>540</v>
      </c>
      <c r="K222" s="20">
        <f t="shared" si="62"/>
        <v>540</v>
      </c>
      <c r="L222" s="20">
        <f t="shared" si="63"/>
        <v>612</v>
      </c>
      <c r="M222" s="21">
        <f t="shared" si="64"/>
        <v>1.0294117647058822</v>
      </c>
      <c r="N222" s="21">
        <f t="shared" si="65"/>
        <v>1</v>
      </c>
    </row>
    <row r="223" spans="1:14" ht="47.25" x14ac:dyDescent="0.25">
      <c r="A223" s="12" t="s">
        <v>559</v>
      </c>
      <c r="B223" s="7">
        <f t="shared" si="66"/>
        <v>219</v>
      </c>
      <c r="C223" s="11" t="s">
        <v>350</v>
      </c>
      <c r="D223" s="11" t="s">
        <v>351</v>
      </c>
      <c r="E223" s="11" t="s">
        <v>352</v>
      </c>
      <c r="F223" s="27">
        <v>1000</v>
      </c>
      <c r="G223" s="26">
        <f t="shared" si="61"/>
        <v>0.9</v>
      </c>
      <c r="H223" s="27">
        <v>900</v>
      </c>
      <c r="I223" s="27">
        <f t="shared" si="59"/>
        <v>630</v>
      </c>
      <c r="J223" s="27">
        <f t="shared" si="60"/>
        <v>540</v>
      </c>
      <c r="K223" s="20">
        <f t="shared" si="62"/>
        <v>600</v>
      </c>
      <c r="L223" s="20">
        <f t="shared" si="63"/>
        <v>680</v>
      </c>
      <c r="M223" s="21">
        <f t="shared" si="64"/>
        <v>0.92647058823529416</v>
      </c>
      <c r="N223" s="21">
        <f t="shared" si="65"/>
        <v>0.9</v>
      </c>
    </row>
    <row r="224" spans="1:14" ht="31.5" x14ac:dyDescent="0.25">
      <c r="A224" s="12" t="s">
        <v>560</v>
      </c>
      <c r="B224" s="7">
        <f t="shared" si="66"/>
        <v>220</v>
      </c>
      <c r="C224" s="11" t="s">
        <v>350</v>
      </c>
      <c r="D224" s="11" t="s">
        <v>352</v>
      </c>
      <c r="E224" s="11" t="s">
        <v>353</v>
      </c>
      <c r="F224" s="27">
        <v>800</v>
      </c>
      <c r="G224" s="26">
        <f t="shared" si="61"/>
        <v>1</v>
      </c>
      <c r="H224" s="27">
        <v>800</v>
      </c>
      <c r="I224" s="27">
        <f t="shared" si="59"/>
        <v>560</v>
      </c>
      <c r="J224" s="27">
        <f t="shared" si="60"/>
        <v>480</v>
      </c>
      <c r="K224" s="20">
        <f t="shared" si="62"/>
        <v>480</v>
      </c>
      <c r="L224" s="20">
        <f t="shared" si="63"/>
        <v>544</v>
      </c>
      <c r="M224" s="21">
        <f t="shared" si="64"/>
        <v>1.0294117647058822</v>
      </c>
      <c r="N224" s="21">
        <f t="shared" si="65"/>
        <v>1</v>
      </c>
    </row>
    <row r="225" spans="1:14" ht="31.5" x14ac:dyDescent="0.25">
      <c r="A225" s="12" t="s">
        <v>561</v>
      </c>
      <c r="B225" s="7">
        <f t="shared" si="66"/>
        <v>221</v>
      </c>
      <c r="C225" s="11" t="s">
        <v>32</v>
      </c>
      <c r="D225" s="11" t="s">
        <v>354</v>
      </c>
      <c r="E225" s="11" t="s">
        <v>355</v>
      </c>
      <c r="F225" s="27">
        <v>850</v>
      </c>
      <c r="G225" s="26">
        <f t="shared" si="61"/>
        <v>0.94117647058823528</v>
      </c>
      <c r="H225" s="27">
        <v>800</v>
      </c>
      <c r="I225" s="27">
        <f t="shared" ref="I225:I247" si="67">H225*70%</f>
        <v>560</v>
      </c>
      <c r="J225" s="27">
        <f t="shared" ref="J225:J247" si="68">H225*60%</f>
        <v>480</v>
      </c>
      <c r="K225" s="20">
        <f t="shared" si="62"/>
        <v>510</v>
      </c>
      <c r="L225" s="20">
        <f t="shared" si="63"/>
        <v>578</v>
      </c>
      <c r="M225" s="21">
        <f t="shared" si="64"/>
        <v>0.96885813148788924</v>
      </c>
      <c r="N225" s="21">
        <f t="shared" si="65"/>
        <v>0.94117647058823528</v>
      </c>
    </row>
    <row r="226" spans="1:14" ht="31.5" x14ac:dyDescent="0.25">
      <c r="A226" s="12" t="s">
        <v>562</v>
      </c>
      <c r="B226" s="7">
        <f t="shared" si="66"/>
        <v>222</v>
      </c>
      <c r="C226" s="11" t="s">
        <v>356</v>
      </c>
      <c r="D226" s="11" t="s">
        <v>357</v>
      </c>
      <c r="E226" s="11" t="s">
        <v>358</v>
      </c>
      <c r="F226" s="27">
        <v>850</v>
      </c>
      <c r="G226" s="26">
        <f t="shared" si="61"/>
        <v>1</v>
      </c>
      <c r="H226" s="27">
        <v>850</v>
      </c>
      <c r="I226" s="27">
        <f t="shared" si="67"/>
        <v>595</v>
      </c>
      <c r="J226" s="27">
        <f t="shared" si="68"/>
        <v>510</v>
      </c>
      <c r="K226" s="20">
        <f t="shared" si="62"/>
        <v>510</v>
      </c>
      <c r="L226" s="20">
        <f t="shared" si="63"/>
        <v>578</v>
      </c>
      <c r="M226" s="21">
        <f t="shared" si="64"/>
        <v>1.0294117647058822</v>
      </c>
      <c r="N226" s="21">
        <f t="shared" si="65"/>
        <v>1</v>
      </c>
    </row>
    <row r="227" spans="1:14" ht="47.25" x14ac:dyDescent="0.25">
      <c r="A227" s="12" t="s">
        <v>563</v>
      </c>
      <c r="B227" s="7">
        <f t="shared" si="66"/>
        <v>223</v>
      </c>
      <c r="C227" s="11" t="s">
        <v>359</v>
      </c>
      <c r="D227" s="11" t="s">
        <v>360</v>
      </c>
      <c r="E227" s="11" t="s">
        <v>361</v>
      </c>
      <c r="F227" s="27">
        <v>950</v>
      </c>
      <c r="G227" s="26">
        <f t="shared" si="61"/>
        <v>0.89473684210526316</v>
      </c>
      <c r="H227" s="27">
        <v>850</v>
      </c>
      <c r="I227" s="27">
        <f t="shared" si="67"/>
        <v>595</v>
      </c>
      <c r="J227" s="27">
        <f t="shared" si="68"/>
        <v>510</v>
      </c>
      <c r="K227" s="20">
        <f t="shared" si="62"/>
        <v>570</v>
      </c>
      <c r="L227" s="20">
        <f t="shared" si="63"/>
        <v>646</v>
      </c>
      <c r="M227" s="21">
        <f t="shared" si="64"/>
        <v>0.92105263157894735</v>
      </c>
      <c r="N227" s="21">
        <f t="shared" si="65"/>
        <v>0.89473684210526316</v>
      </c>
    </row>
    <row r="228" spans="1:14" ht="38.25" x14ac:dyDescent="0.25">
      <c r="A228" s="12" t="s">
        <v>565</v>
      </c>
      <c r="B228" s="7">
        <f t="shared" si="66"/>
        <v>224</v>
      </c>
      <c r="C228" s="11" t="s">
        <v>33</v>
      </c>
      <c r="D228" s="11" t="s">
        <v>8</v>
      </c>
      <c r="E228" s="11"/>
      <c r="F228" s="27"/>
      <c r="G228" s="26"/>
      <c r="H228" s="27">
        <v>870</v>
      </c>
      <c r="I228" s="27">
        <f t="shared" si="67"/>
        <v>609</v>
      </c>
      <c r="J228" s="27">
        <f t="shared" si="68"/>
        <v>522</v>
      </c>
      <c r="K228" s="20"/>
      <c r="L228" s="20"/>
      <c r="M228" s="21"/>
      <c r="N228" s="21"/>
    </row>
    <row r="229" spans="1:14" ht="38.25" x14ac:dyDescent="0.25">
      <c r="A229" s="12" t="s">
        <v>566</v>
      </c>
      <c r="B229" s="7">
        <f t="shared" si="66"/>
        <v>225</v>
      </c>
      <c r="C229" s="11" t="s">
        <v>26</v>
      </c>
      <c r="D229" s="11" t="s">
        <v>8</v>
      </c>
      <c r="E229" s="11"/>
      <c r="F229" s="27"/>
      <c r="G229" s="26"/>
      <c r="H229" s="27">
        <v>750</v>
      </c>
      <c r="I229" s="27">
        <f t="shared" si="67"/>
        <v>525</v>
      </c>
      <c r="J229" s="27">
        <f t="shared" si="68"/>
        <v>450</v>
      </c>
      <c r="K229" s="20"/>
      <c r="L229" s="20"/>
      <c r="M229" s="21"/>
      <c r="N229" s="21"/>
    </row>
    <row r="230" spans="1:14" s="13" customFormat="1" ht="15.75" customHeight="1" x14ac:dyDescent="0.25">
      <c r="A230" s="29"/>
      <c r="B230" s="30"/>
      <c r="C230" s="30" t="s">
        <v>366</v>
      </c>
      <c r="D230" s="30"/>
      <c r="E230" s="30"/>
      <c r="F230" s="31"/>
      <c r="G230" s="32"/>
      <c r="H230" s="33"/>
      <c r="I230" s="27">
        <f t="shared" si="67"/>
        <v>0</v>
      </c>
      <c r="J230" s="27">
        <f t="shared" si="68"/>
        <v>0</v>
      </c>
      <c r="K230" s="20"/>
      <c r="L230" s="20"/>
      <c r="M230" s="21"/>
      <c r="N230" s="21"/>
    </row>
    <row r="231" spans="1:14" s="8" customFormat="1" x14ac:dyDescent="0.25">
      <c r="A231" s="15"/>
      <c r="B231" s="7">
        <v>227</v>
      </c>
      <c r="C231" s="11" t="s">
        <v>367</v>
      </c>
      <c r="D231" s="11" t="s">
        <v>8</v>
      </c>
      <c r="E231" s="11"/>
      <c r="F231" s="9">
        <v>20000</v>
      </c>
      <c r="G231" s="10">
        <f>H231/F231</f>
        <v>1</v>
      </c>
      <c r="H231" s="9">
        <v>20000</v>
      </c>
      <c r="I231" s="27">
        <f t="shared" si="67"/>
        <v>14000</v>
      </c>
      <c r="J231" s="27">
        <f t="shared" si="68"/>
        <v>12000</v>
      </c>
      <c r="K231" s="20">
        <f t="shared" si="62"/>
        <v>12000</v>
      </c>
      <c r="L231" s="20">
        <f t="shared" si="63"/>
        <v>13600.000000000002</v>
      </c>
      <c r="M231" s="21">
        <f t="shared" si="64"/>
        <v>1.0294117647058822</v>
      </c>
      <c r="N231" s="21">
        <f t="shared" si="65"/>
        <v>1</v>
      </c>
    </row>
    <row r="232" spans="1:14" s="8" customFormat="1" x14ac:dyDescent="0.25">
      <c r="A232" s="15"/>
      <c r="B232" s="7">
        <v>228</v>
      </c>
      <c r="C232" s="11" t="s">
        <v>568</v>
      </c>
      <c r="D232" s="11" t="s">
        <v>8</v>
      </c>
      <c r="E232" s="11"/>
      <c r="F232" s="9">
        <v>17000</v>
      </c>
      <c r="G232" s="10">
        <f t="shared" ref="G232:G250" si="69">H232/F232</f>
        <v>1</v>
      </c>
      <c r="H232" s="9">
        <v>17000</v>
      </c>
      <c r="I232" s="27">
        <f t="shared" si="67"/>
        <v>11900</v>
      </c>
      <c r="J232" s="27">
        <f t="shared" si="68"/>
        <v>10200</v>
      </c>
      <c r="K232" s="20">
        <f t="shared" si="62"/>
        <v>10200</v>
      </c>
      <c r="L232" s="20">
        <f t="shared" si="63"/>
        <v>11560</v>
      </c>
      <c r="M232" s="21">
        <f t="shared" si="64"/>
        <v>1.0294117647058822</v>
      </c>
      <c r="N232" s="21">
        <f t="shared" si="65"/>
        <v>1</v>
      </c>
    </row>
    <row r="233" spans="1:14" s="13" customFormat="1" ht="15.75" customHeight="1" x14ac:dyDescent="0.25">
      <c r="A233" s="29"/>
      <c r="B233" s="30"/>
      <c r="C233" s="30" t="s">
        <v>368</v>
      </c>
      <c r="D233" s="30"/>
      <c r="E233" s="30"/>
      <c r="F233" s="34"/>
      <c r="G233" s="35"/>
      <c r="H233" s="34"/>
      <c r="I233" s="27"/>
      <c r="J233" s="27"/>
      <c r="K233" s="20"/>
      <c r="L233" s="20"/>
      <c r="M233" s="21"/>
      <c r="N233" s="21"/>
    </row>
    <row r="234" spans="1:14" s="8" customFormat="1" x14ac:dyDescent="0.25">
      <c r="A234" s="15"/>
      <c r="B234" s="7">
        <v>229</v>
      </c>
      <c r="C234" s="11" t="s">
        <v>96</v>
      </c>
      <c r="D234" s="11" t="s">
        <v>8</v>
      </c>
      <c r="E234" s="11"/>
      <c r="F234" s="9">
        <v>25200</v>
      </c>
      <c r="G234" s="10">
        <f t="shared" si="69"/>
        <v>1</v>
      </c>
      <c r="H234" s="9">
        <v>25200</v>
      </c>
      <c r="I234" s="27">
        <f t="shared" si="67"/>
        <v>17640</v>
      </c>
      <c r="J234" s="27">
        <f t="shared" si="68"/>
        <v>15120</v>
      </c>
      <c r="K234" s="20">
        <f t="shared" si="62"/>
        <v>15120</v>
      </c>
      <c r="L234" s="20">
        <f t="shared" si="63"/>
        <v>17136</v>
      </c>
      <c r="M234" s="21">
        <f t="shared" si="64"/>
        <v>1.0294117647058822</v>
      </c>
      <c r="N234" s="21">
        <f t="shared" si="65"/>
        <v>1</v>
      </c>
    </row>
    <row r="235" spans="1:14" s="8" customFormat="1" x14ac:dyDescent="0.25">
      <c r="A235" s="15"/>
      <c r="B235" s="7">
        <v>230</v>
      </c>
      <c r="C235" s="11" t="s">
        <v>367</v>
      </c>
      <c r="D235" s="11" t="s">
        <v>8</v>
      </c>
      <c r="E235" s="11"/>
      <c r="F235" s="9">
        <v>20000</v>
      </c>
      <c r="G235" s="10">
        <f t="shared" si="69"/>
        <v>1</v>
      </c>
      <c r="H235" s="9">
        <v>20000</v>
      </c>
      <c r="I235" s="27">
        <f t="shared" si="67"/>
        <v>14000</v>
      </c>
      <c r="J235" s="27">
        <f t="shared" si="68"/>
        <v>12000</v>
      </c>
      <c r="K235" s="20">
        <f t="shared" si="62"/>
        <v>12000</v>
      </c>
      <c r="L235" s="20">
        <f t="shared" si="63"/>
        <v>13600.000000000002</v>
      </c>
      <c r="M235" s="21">
        <f t="shared" si="64"/>
        <v>1.0294117647058822</v>
      </c>
      <c r="N235" s="21">
        <f t="shared" si="65"/>
        <v>1</v>
      </c>
    </row>
    <row r="236" spans="1:14" s="8" customFormat="1" x14ac:dyDescent="0.25">
      <c r="A236" s="15"/>
      <c r="B236" s="7">
        <v>231</v>
      </c>
      <c r="C236" s="11" t="s">
        <v>567</v>
      </c>
      <c r="D236" s="11" t="s">
        <v>8</v>
      </c>
      <c r="E236" s="11"/>
      <c r="F236" s="9">
        <v>18000</v>
      </c>
      <c r="G236" s="10">
        <f t="shared" si="69"/>
        <v>1</v>
      </c>
      <c r="H236" s="9">
        <v>18000</v>
      </c>
      <c r="I236" s="27">
        <f t="shared" si="67"/>
        <v>12600</v>
      </c>
      <c r="J236" s="27">
        <f t="shared" si="68"/>
        <v>10800</v>
      </c>
      <c r="K236" s="20">
        <f t="shared" si="62"/>
        <v>10800</v>
      </c>
      <c r="L236" s="20">
        <f t="shared" si="63"/>
        <v>12240</v>
      </c>
      <c r="M236" s="21">
        <f t="shared" si="64"/>
        <v>1.0294117647058822</v>
      </c>
      <c r="N236" s="21">
        <f t="shared" si="65"/>
        <v>1</v>
      </c>
    </row>
    <row r="237" spans="1:14" s="8" customFormat="1" ht="63" x14ac:dyDescent="0.25">
      <c r="A237" s="15"/>
      <c r="B237" s="7">
        <v>232</v>
      </c>
      <c r="C237" s="11" t="s">
        <v>369</v>
      </c>
      <c r="D237" s="11" t="s">
        <v>370</v>
      </c>
      <c r="E237" s="11"/>
      <c r="F237" s="9">
        <v>16000</v>
      </c>
      <c r="G237" s="10">
        <f t="shared" si="69"/>
        <v>1</v>
      </c>
      <c r="H237" s="9">
        <v>16000</v>
      </c>
      <c r="I237" s="27">
        <f t="shared" si="67"/>
        <v>11200</v>
      </c>
      <c r="J237" s="27">
        <f t="shared" si="68"/>
        <v>9600</v>
      </c>
      <c r="K237" s="20">
        <f t="shared" si="62"/>
        <v>9600</v>
      </c>
      <c r="L237" s="20">
        <f t="shared" si="63"/>
        <v>10880</v>
      </c>
      <c r="M237" s="21">
        <f t="shared" si="64"/>
        <v>1.0294117647058822</v>
      </c>
      <c r="N237" s="21">
        <f t="shared" si="65"/>
        <v>1</v>
      </c>
    </row>
    <row r="238" spans="1:14" s="13" customFormat="1" ht="15.75" customHeight="1" x14ac:dyDescent="0.25">
      <c r="A238" s="29"/>
      <c r="B238" s="30"/>
      <c r="C238" s="30" t="s">
        <v>371</v>
      </c>
      <c r="D238" s="30"/>
      <c r="E238" s="30"/>
      <c r="F238" s="34"/>
      <c r="G238" s="35"/>
      <c r="H238" s="34"/>
      <c r="I238" s="27"/>
      <c r="J238" s="27"/>
      <c r="K238" s="20"/>
      <c r="L238" s="20"/>
      <c r="M238" s="21"/>
      <c r="N238" s="21"/>
    </row>
    <row r="239" spans="1:14" s="8" customFormat="1" x14ac:dyDescent="0.25">
      <c r="A239" s="15"/>
      <c r="B239" s="7">
        <v>233</v>
      </c>
      <c r="C239" s="11" t="s">
        <v>372</v>
      </c>
      <c r="D239" s="11" t="s">
        <v>8</v>
      </c>
      <c r="E239" s="11"/>
      <c r="F239" s="9">
        <v>7000</v>
      </c>
      <c r="G239" s="10">
        <f t="shared" si="69"/>
        <v>1</v>
      </c>
      <c r="H239" s="9">
        <v>7000</v>
      </c>
      <c r="I239" s="27">
        <f t="shared" si="67"/>
        <v>4900</v>
      </c>
      <c r="J239" s="27">
        <f t="shared" si="68"/>
        <v>4200</v>
      </c>
      <c r="K239" s="20">
        <f t="shared" si="62"/>
        <v>4200</v>
      </c>
      <c r="L239" s="20">
        <f t="shared" si="63"/>
        <v>4760</v>
      </c>
      <c r="M239" s="21">
        <f t="shared" si="64"/>
        <v>1.0294117647058822</v>
      </c>
      <c r="N239" s="21">
        <f t="shared" si="65"/>
        <v>1</v>
      </c>
    </row>
    <row r="240" spans="1:14" s="8" customFormat="1" x14ac:dyDescent="0.25">
      <c r="A240" s="15"/>
      <c r="B240" s="7">
        <v>234</v>
      </c>
      <c r="C240" s="11" t="s">
        <v>369</v>
      </c>
      <c r="D240" s="11" t="s">
        <v>8</v>
      </c>
      <c r="E240" s="11"/>
      <c r="F240" s="9">
        <v>6300</v>
      </c>
      <c r="G240" s="10">
        <f t="shared" si="69"/>
        <v>1</v>
      </c>
      <c r="H240" s="9">
        <v>6300</v>
      </c>
      <c r="I240" s="27">
        <f t="shared" si="67"/>
        <v>4410</v>
      </c>
      <c r="J240" s="27">
        <f t="shared" si="68"/>
        <v>3780</v>
      </c>
      <c r="K240" s="20">
        <f t="shared" si="62"/>
        <v>3780</v>
      </c>
      <c r="L240" s="20">
        <f t="shared" si="63"/>
        <v>4284</v>
      </c>
      <c r="M240" s="21">
        <f t="shared" si="64"/>
        <v>1.0294117647058822</v>
      </c>
      <c r="N240" s="21">
        <f t="shared" si="65"/>
        <v>1</v>
      </c>
    </row>
    <row r="241" spans="1:14" s="8" customFormat="1" ht="15.75" customHeight="1" x14ac:dyDescent="0.25">
      <c r="A241" s="15"/>
      <c r="B241" s="16"/>
      <c r="C241" s="36" t="s">
        <v>569</v>
      </c>
      <c r="D241" s="16"/>
      <c r="E241" s="16"/>
      <c r="F241" s="9"/>
      <c r="G241" s="10"/>
      <c r="H241" s="9"/>
      <c r="I241" s="27"/>
      <c r="J241" s="27"/>
      <c r="K241" s="20"/>
      <c r="L241" s="20"/>
      <c r="M241" s="21"/>
      <c r="N241" s="21"/>
    </row>
    <row r="242" spans="1:14" s="8" customFormat="1" x14ac:dyDescent="0.25">
      <c r="A242" s="15"/>
      <c r="B242" s="7">
        <v>235</v>
      </c>
      <c r="C242" s="11" t="s">
        <v>381</v>
      </c>
      <c r="D242" s="11" t="s">
        <v>8</v>
      </c>
      <c r="E242" s="11"/>
      <c r="F242" s="9">
        <v>3500</v>
      </c>
      <c r="G242" s="10">
        <f t="shared" si="69"/>
        <v>1</v>
      </c>
      <c r="H242" s="9">
        <v>3500</v>
      </c>
      <c r="I242" s="27">
        <f t="shared" si="67"/>
        <v>2450</v>
      </c>
      <c r="J242" s="27">
        <f t="shared" si="68"/>
        <v>2100</v>
      </c>
      <c r="K242" s="20">
        <f t="shared" si="62"/>
        <v>2100</v>
      </c>
      <c r="L242" s="20">
        <f t="shared" si="63"/>
        <v>2380</v>
      </c>
      <c r="M242" s="21">
        <f t="shared" si="64"/>
        <v>1.0294117647058822</v>
      </c>
      <c r="N242" s="21">
        <f t="shared" si="65"/>
        <v>1</v>
      </c>
    </row>
    <row r="243" spans="1:14" s="8" customFormat="1" ht="47.25" x14ac:dyDescent="0.25">
      <c r="A243" s="15"/>
      <c r="B243" s="7">
        <v>236</v>
      </c>
      <c r="C243" s="11" t="s">
        <v>373</v>
      </c>
      <c r="D243" s="11" t="s">
        <v>8</v>
      </c>
      <c r="E243" s="11"/>
      <c r="F243" s="9">
        <v>3000</v>
      </c>
      <c r="G243" s="10">
        <f t="shared" si="69"/>
        <v>1</v>
      </c>
      <c r="H243" s="9">
        <v>3000</v>
      </c>
      <c r="I243" s="27">
        <f t="shared" si="67"/>
        <v>2100</v>
      </c>
      <c r="J243" s="27">
        <f t="shared" si="68"/>
        <v>1800</v>
      </c>
      <c r="K243" s="20">
        <f t="shared" si="62"/>
        <v>1800</v>
      </c>
      <c r="L243" s="20">
        <f t="shared" si="63"/>
        <v>2040.0000000000002</v>
      </c>
      <c r="M243" s="21">
        <f t="shared" si="64"/>
        <v>1.0294117647058822</v>
      </c>
      <c r="N243" s="21">
        <f t="shared" si="65"/>
        <v>1</v>
      </c>
    </row>
    <row r="244" spans="1:14" s="13" customFormat="1" ht="15.75" customHeight="1" x14ac:dyDescent="0.25">
      <c r="A244" s="29"/>
      <c r="B244" s="30"/>
      <c r="C244" s="30" t="s">
        <v>374</v>
      </c>
      <c r="D244" s="30"/>
      <c r="E244" s="30"/>
      <c r="F244" s="34"/>
      <c r="G244" s="35"/>
      <c r="H244" s="34"/>
      <c r="I244" s="27"/>
      <c r="J244" s="27"/>
      <c r="K244" s="20"/>
      <c r="L244" s="20"/>
      <c r="M244" s="21"/>
      <c r="N244" s="21"/>
    </row>
    <row r="245" spans="1:14" s="8" customFormat="1" x14ac:dyDescent="0.25">
      <c r="A245" s="15"/>
      <c r="B245" s="7">
        <v>237</v>
      </c>
      <c r="C245" s="11" t="s">
        <v>367</v>
      </c>
      <c r="D245" s="11" t="s">
        <v>25</v>
      </c>
      <c r="E245" s="11" t="s">
        <v>375</v>
      </c>
      <c r="F245" s="9">
        <v>4000</v>
      </c>
      <c r="G245" s="10">
        <f t="shared" si="69"/>
        <v>1</v>
      </c>
      <c r="H245" s="9">
        <v>4000</v>
      </c>
      <c r="I245" s="27">
        <f t="shared" si="67"/>
        <v>2800</v>
      </c>
      <c r="J245" s="27">
        <f t="shared" si="68"/>
        <v>2400</v>
      </c>
      <c r="K245" s="20">
        <f t="shared" si="62"/>
        <v>2400</v>
      </c>
      <c r="L245" s="20">
        <f t="shared" si="63"/>
        <v>2720</v>
      </c>
      <c r="M245" s="21">
        <f t="shared" si="64"/>
        <v>1.0294117647058822</v>
      </c>
      <c r="N245" s="21">
        <f t="shared" si="65"/>
        <v>1</v>
      </c>
    </row>
    <row r="246" spans="1:14" s="8" customFormat="1" x14ac:dyDescent="0.25">
      <c r="A246" s="15"/>
      <c r="B246" s="7">
        <v>238</v>
      </c>
      <c r="C246" s="11" t="s">
        <v>376</v>
      </c>
      <c r="D246" s="11" t="s">
        <v>8</v>
      </c>
      <c r="E246" s="11"/>
      <c r="F246" s="9">
        <v>4000</v>
      </c>
      <c r="G246" s="10">
        <f t="shared" si="69"/>
        <v>1</v>
      </c>
      <c r="H246" s="9">
        <v>4000</v>
      </c>
      <c r="I246" s="27">
        <f t="shared" si="67"/>
        <v>2800</v>
      </c>
      <c r="J246" s="27">
        <f t="shared" si="68"/>
        <v>2400</v>
      </c>
      <c r="K246" s="20">
        <f t="shared" si="62"/>
        <v>2400</v>
      </c>
      <c r="L246" s="20">
        <f t="shared" si="63"/>
        <v>2720</v>
      </c>
      <c r="M246" s="21">
        <f t="shared" si="64"/>
        <v>1.0294117647058822</v>
      </c>
      <c r="N246" s="21">
        <f t="shared" si="65"/>
        <v>1</v>
      </c>
    </row>
    <row r="247" spans="1:14" s="8" customFormat="1" ht="47.25" x14ac:dyDescent="0.25">
      <c r="A247" s="15"/>
      <c r="B247" s="7">
        <v>239</v>
      </c>
      <c r="C247" s="11" t="s">
        <v>377</v>
      </c>
      <c r="D247" s="11" t="s">
        <v>8</v>
      </c>
      <c r="E247" s="11"/>
      <c r="F247" s="9">
        <v>3500</v>
      </c>
      <c r="G247" s="10">
        <f t="shared" si="69"/>
        <v>1</v>
      </c>
      <c r="H247" s="9">
        <v>3500</v>
      </c>
      <c r="I247" s="27">
        <f t="shared" si="67"/>
        <v>2450</v>
      </c>
      <c r="J247" s="27">
        <f t="shared" si="68"/>
        <v>2100</v>
      </c>
      <c r="K247" s="20">
        <f t="shared" si="62"/>
        <v>2100</v>
      </c>
      <c r="L247" s="20">
        <f t="shared" si="63"/>
        <v>2380</v>
      </c>
      <c r="M247" s="21">
        <f t="shared" si="64"/>
        <v>1.0294117647058822</v>
      </c>
      <c r="N247" s="21">
        <f t="shared" si="65"/>
        <v>1</v>
      </c>
    </row>
    <row r="248" spans="1:14" s="13" customFormat="1" ht="15.75" customHeight="1" x14ac:dyDescent="0.25">
      <c r="A248" s="29"/>
      <c r="B248" s="30"/>
      <c r="C248" s="30" t="s">
        <v>378</v>
      </c>
      <c r="D248" s="30"/>
      <c r="E248" s="30"/>
      <c r="F248" s="34"/>
      <c r="G248" s="35"/>
      <c r="H248" s="34"/>
      <c r="I248" s="27"/>
      <c r="J248" s="27"/>
      <c r="K248" s="20"/>
      <c r="L248" s="20"/>
      <c r="M248" s="21"/>
      <c r="N248" s="21"/>
    </row>
    <row r="249" spans="1:14" s="8" customFormat="1" x14ac:dyDescent="0.25">
      <c r="A249" s="15"/>
      <c r="B249" s="7">
        <v>240</v>
      </c>
      <c r="C249" s="11" t="s">
        <v>379</v>
      </c>
      <c r="D249" s="11" t="s">
        <v>8</v>
      </c>
      <c r="E249" s="11"/>
      <c r="F249" s="9">
        <v>3000</v>
      </c>
      <c r="G249" s="10">
        <f t="shared" si="69"/>
        <v>1</v>
      </c>
      <c r="H249" s="9">
        <v>3000</v>
      </c>
      <c r="I249" s="27">
        <f t="shared" ref="I249:I250" si="70">H249*70%</f>
        <v>2100</v>
      </c>
      <c r="J249" s="27">
        <f t="shared" ref="J249:J250" si="71">H249*60%</f>
        <v>1800</v>
      </c>
      <c r="K249" s="20">
        <f t="shared" si="62"/>
        <v>1800</v>
      </c>
      <c r="L249" s="20">
        <f t="shared" si="63"/>
        <v>2040.0000000000002</v>
      </c>
      <c r="M249" s="21">
        <f t="shared" si="64"/>
        <v>1.0294117647058822</v>
      </c>
      <c r="N249" s="21">
        <f t="shared" si="65"/>
        <v>1</v>
      </c>
    </row>
    <row r="250" spans="1:14" s="8" customFormat="1" ht="31.5" x14ac:dyDescent="0.25">
      <c r="A250" s="15"/>
      <c r="B250" s="7">
        <v>241</v>
      </c>
      <c r="C250" s="11" t="s">
        <v>380</v>
      </c>
      <c r="D250" s="11" t="s">
        <v>8</v>
      </c>
      <c r="E250" s="11"/>
      <c r="F250" s="9">
        <v>2400</v>
      </c>
      <c r="G250" s="10">
        <f t="shared" si="69"/>
        <v>1</v>
      </c>
      <c r="H250" s="9">
        <v>2400</v>
      </c>
      <c r="I250" s="27">
        <f t="shared" si="70"/>
        <v>1680</v>
      </c>
      <c r="J250" s="27">
        <f t="shared" si="71"/>
        <v>1440</v>
      </c>
      <c r="K250" s="20">
        <f t="shared" si="62"/>
        <v>1440</v>
      </c>
      <c r="L250" s="20">
        <f t="shared" si="63"/>
        <v>1632.0000000000002</v>
      </c>
      <c r="M250" s="21">
        <f t="shared" si="64"/>
        <v>1.0294117647058822</v>
      </c>
      <c r="N250" s="21">
        <f t="shared" si="65"/>
        <v>1</v>
      </c>
    </row>
    <row r="251" spans="1:14" x14ac:dyDescent="0.25">
      <c r="F251" s="14"/>
    </row>
  </sheetData>
  <autoFilter ref="A2:L250" xr:uid="{1057FE0E-9BD3-4BA1-ADED-336EF71DE582}">
    <filterColumn colId="3" showButton="0"/>
  </autoFilter>
  <mergeCells count="227">
    <mergeCell ref="J105:J106"/>
    <mergeCell ref="J85:J86"/>
    <mergeCell ref="I85:I86"/>
    <mergeCell ref="H85:H86"/>
    <mergeCell ref="G85:G86"/>
    <mergeCell ref="F85:F86"/>
    <mergeCell ref="E158:E159"/>
    <mergeCell ref="J147:J148"/>
    <mergeCell ref="I147:I148"/>
    <mergeCell ref="H147:H148"/>
    <mergeCell ref="G147:G148"/>
    <mergeCell ref="F147:F148"/>
    <mergeCell ref="E122:E123"/>
    <mergeCell ref="J107:J108"/>
    <mergeCell ref="F107:F108"/>
    <mergeCell ref="J122:J123"/>
    <mergeCell ref="I122:I123"/>
    <mergeCell ref="H122:H123"/>
    <mergeCell ref="G122:G123"/>
    <mergeCell ref="F122:F123"/>
    <mergeCell ref="D156:D157"/>
    <mergeCell ref="C158:C159"/>
    <mergeCell ref="C156:C157"/>
    <mergeCell ref="E149:E150"/>
    <mergeCell ref="G158:G159"/>
    <mergeCell ref="G156:G157"/>
    <mergeCell ref="F158:F159"/>
    <mergeCell ref="F156:F157"/>
    <mergeCell ref="J149:J150"/>
    <mergeCell ref="I149:I150"/>
    <mergeCell ref="H149:H150"/>
    <mergeCell ref="G149:G150"/>
    <mergeCell ref="F149:F150"/>
    <mergeCell ref="J158:J159"/>
    <mergeCell ref="J156:J157"/>
    <mergeCell ref="I158:I159"/>
    <mergeCell ref="I156:I157"/>
    <mergeCell ref="H158:H159"/>
    <mergeCell ref="H156:H157"/>
    <mergeCell ref="J129:J130"/>
    <mergeCell ref="J127:J128"/>
    <mergeCell ref="I129:I130"/>
    <mergeCell ref="I127:I128"/>
    <mergeCell ref="H129:H130"/>
    <mergeCell ref="H127:H128"/>
    <mergeCell ref="G129:G130"/>
    <mergeCell ref="G127:G128"/>
    <mergeCell ref="F129:F130"/>
    <mergeCell ref="F127:F128"/>
    <mergeCell ref="J114:J115"/>
    <mergeCell ref="J112:J113"/>
    <mergeCell ref="I114:I115"/>
    <mergeCell ref="I112:I113"/>
    <mergeCell ref="H114:H115"/>
    <mergeCell ref="H112:H113"/>
    <mergeCell ref="G114:G115"/>
    <mergeCell ref="G112:G113"/>
    <mergeCell ref="F112:F113"/>
    <mergeCell ref="F114:F115"/>
    <mergeCell ref="I107:I108"/>
    <mergeCell ref="I105:I106"/>
    <mergeCell ref="H107:H108"/>
    <mergeCell ref="H105:H106"/>
    <mergeCell ref="G107:G108"/>
    <mergeCell ref="G105:G106"/>
    <mergeCell ref="D147:D148"/>
    <mergeCell ref="C149:C150"/>
    <mergeCell ref="C147:C148"/>
    <mergeCell ref="C122:C123"/>
    <mergeCell ref="D127:D128"/>
    <mergeCell ref="C127:C128"/>
    <mergeCell ref="F105:F106"/>
    <mergeCell ref="E114:E115"/>
    <mergeCell ref="D112:D113"/>
    <mergeCell ref="E107:E108"/>
    <mergeCell ref="D105:D106"/>
    <mergeCell ref="C107:C108"/>
    <mergeCell ref="C105:C106"/>
    <mergeCell ref="G93:G94"/>
    <mergeCell ref="G91:G92"/>
    <mergeCell ref="F93:F94"/>
    <mergeCell ref="F91:F92"/>
    <mergeCell ref="I89:I90"/>
    <mergeCell ref="I87:I88"/>
    <mergeCell ref="J89:J90"/>
    <mergeCell ref="J87:J88"/>
    <mergeCell ref="J93:J94"/>
    <mergeCell ref="J91:J92"/>
    <mergeCell ref="C89:C90"/>
    <mergeCell ref="F89:F90"/>
    <mergeCell ref="F87:F88"/>
    <mergeCell ref="G89:G90"/>
    <mergeCell ref="G87:G88"/>
    <mergeCell ref="C93:C94"/>
    <mergeCell ref="C91:C92"/>
    <mergeCell ref="E93:E94"/>
    <mergeCell ref="D91:D92"/>
    <mergeCell ref="I93:I94"/>
    <mergeCell ref="I91:I92"/>
    <mergeCell ref="H93:H94"/>
    <mergeCell ref="H91:H92"/>
    <mergeCell ref="D85:D86"/>
    <mergeCell ref="C85:C86"/>
    <mergeCell ref="C87:C88"/>
    <mergeCell ref="C72:C73"/>
    <mergeCell ref="C74:C75"/>
    <mergeCell ref="C76:C77"/>
    <mergeCell ref="E76:E77"/>
    <mergeCell ref="D72:D73"/>
    <mergeCell ref="H89:H90"/>
    <mergeCell ref="H87:H88"/>
    <mergeCell ref="J76:J77"/>
    <mergeCell ref="I76:I77"/>
    <mergeCell ref="H76:H77"/>
    <mergeCell ref="G76:G77"/>
    <mergeCell ref="F76:F77"/>
    <mergeCell ref="J72:J73"/>
    <mergeCell ref="I72:I73"/>
    <mergeCell ref="H72:H73"/>
    <mergeCell ref="G72:G73"/>
    <mergeCell ref="G74:G75"/>
    <mergeCell ref="H74:H75"/>
    <mergeCell ref="I74:I75"/>
    <mergeCell ref="J74:J75"/>
    <mergeCell ref="F74:F75"/>
    <mergeCell ref="F72:F73"/>
    <mergeCell ref="H69:H70"/>
    <mergeCell ref="I69:I70"/>
    <mergeCell ref="J69:J70"/>
    <mergeCell ref="J67:J68"/>
    <mergeCell ref="I67:I68"/>
    <mergeCell ref="H67:H68"/>
    <mergeCell ref="G36:G37"/>
    <mergeCell ref="F36:F37"/>
    <mergeCell ref="C69:C70"/>
    <mergeCell ref="C67:C68"/>
    <mergeCell ref="E69:E70"/>
    <mergeCell ref="D67:D68"/>
    <mergeCell ref="G67:G68"/>
    <mergeCell ref="G69:G70"/>
    <mergeCell ref="F69:F70"/>
    <mergeCell ref="F67:F68"/>
    <mergeCell ref="J42:J43"/>
    <mergeCell ref="I42:I43"/>
    <mergeCell ref="H42:H43"/>
    <mergeCell ref="J36:J37"/>
    <mergeCell ref="I36:I37"/>
    <mergeCell ref="H36:H37"/>
    <mergeCell ref="F40:F41"/>
    <mergeCell ref="G40:G41"/>
    <mergeCell ref="H40:H41"/>
    <mergeCell ref="I40:I41"/>
    <mergeCell ref="J40:J41"/>
    <mergeCell ref="J38:J39"/>
    <mergeCell ref="I38:I39"/>
    <mergeCell ref="H38:H39"/>
    <mergeCell ref="G38:G39"/>
    <mergeCell ref="F38:F39"/>
    <mergeCell ref="H44:H45"/>
    <mergeCell ref="I44:I45"/>
    <mergeCell ref="J44:J45"/>
    <mergeCell ref="J46:J47"/>
    <mergeCell ref="I46:I47"/>
    <mergeCell ref="H46:H47"/>
    <mergeCell ref="D46:D47"/>
    <mergeCell ref="G42:G43"/>
    <mergeCell ref="F42:F43"/>
    <mergeCell ref="F44:F45"/>
    <mergeCell ref="G44:G45"/>
    <mergeCell ref="G46:G47"/>
    <mergeCell ref="F46:F47"/>
    <mergeCell ref="C36:C37"/>
    <mergeCell ref="D36:D37"/>
    <mergeCell ref="E38:E39"/>
    <mergeCell ref="D40:D41"/>
    <mergeCell ref="E44:E45"/>
    <mergeCell ref="C46:C47"/>
    <mergeCell ref="C44:C45"/>
    <mergeCell ref="C42:C43"/>
    <mergeCell ref="C40:C41"/>
    <mergeCell ref="C38:C39"/>
    <mergeCell ref="C27:C28"/>
    <mergeCell ref="C22:C23"/>
    <mergeCell ref="J29:J30"/>
    <mergeCell ref="I29:I30"/>
    <mergeCell ref="G29:G30"/>
    <mergeCell ref="H29:H30"/>
    <mergeCell ref="F29:F30"/>
    <mergeCell ref="E29:E30"/>
    <mergeCell ref="C29:C30"/>
    <mergeCell ref="J27:J28"/>
    <mergeCell ref="I27:I28"/>
    <mergeCell ref="H27:H28"/>
    <mergeCell ref="G27:G28"/>
    <mergeCell ref="F27:F28"/>
    <mergeCell ref="C25:C26"/>
    <mergeCell ref="D25:D26"/>
    <mergeCell ref="J25:J26"/>
    <mergeCell ref="I25:I26"/>
    <mergeCell ref="H25:H26"/>
    <mergeCell ref="G25:G26"/>
    <mergeCell ref="F25:F26"/>
    <mergeCell ref="J22:J23"/>
    <mergeCell ref="I22:I23"/>
    <mergeCell ref="H22:H23"/>
    <mergeCell ref="B1:N1"/>
    <mergeCell ref="G22:G23"/>
    <mergeCell ref="F22:F23"/>
    <mergeCell ref="D2:E2"/>
    <mergeCell ref="B2:B3"/>
    <mergeCell ref="C2:C3"/>
    <mergeCell ref="J2:J3"/>
    <mergeCell ref="I2:I3"/>
    <mergeCell ref="H2:H3"/>
    <mergeCell ref="G2:G3"/>
    <mergeCell ref="F2:F3"/>
    <mergeCell ref="D20:D21"/>
    <mergeCell ref="F20:F21"/>
    <mergeCell ref="G20:G21"/>
    <mergeCell ref="H20:H21"/>
    <mergeCell ref="I20:I21"/>
    <mergeCell ref="J20:J21"/>
    <mergeCell ref="E22:E23"/>
    <mergeCell ref="K2:K3"/>
    <mergeCell ref="L2:L3"/>
    <mergeCell ref="M2:M3"/>
    <mergeCell ref="N2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Đất 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2025-09-30T07:46:36Z</dcterms:created>
  <dcterms:modified xsi:type="dcterms:W3CDTF">2025-10-24T07:34:32Z</dcterms:modified>
</cp:coreProperties>
</file>